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DFS\Shared\NGDSSWRK002\T2 Finance\50. Submission documents\50.3 Dec Submission\Final Submission\NGET\"/>
    </mc:Choice>
  </mc:AlternateContent>
  <bookViews>
    <workbookView xWindow="-120" yWindow="-120" windowWidth="20730" windowHeight="11160" activeTab="1"/>
  </bookViews>
  <sheets>
    <sheet name="Scenario key" sheetId="20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9" l="1"/>
  <c r="K18" i="19"/>
  <c r="J18" i="19"/>
  <c r="I18" i="19"/>
  <c r="H18" i="19"/>
  <c r="G18" i="19"/>
  <c r="F18" i="19"/>
  <c r="E18" i="19"/>
  <c r="D18" i="19"/>
  <c r="C18" i="19"/>
  <c r="L6" i="19" l="1"/>
  <c r="L7" i="19"/>
  <c r="L4" i="19"/>
  <c r="L5" i="19"/>
  <c r="K6" i="19" l="1"/>
  <c r="K5" i="19"/>
  <c r="K4" i="19"/>
  <c r="K7" i="19"/>
  <c r="I7" i="19"/>
  <c r="J7" i="19"/>
  <c r="I5" i="19"/>
  <c r="J5" i="19"/>
  <c r="I4" i="19"/>
  <c r="J4" i="19"/>
  <c r="I6" i="19"/>
  <c r="J6" i="19"/>
  <c r="H6" i="19"/>
  <c r="H4" i="19"/>
  <c r="H7" i="19"/>
  <c r="H5" i="19"/>
  <c r="G7" i="19"/>
  <c r="G6" i="19"/>
  <c r="G5" i="19"/>
  <c r="G4" i="19"/>
  <c r="E4" i="19"/>
  <c r="F4" i="19"/>
  <c r="E6" i="19"/>
  <c r="F6" i="19"/>
  <c r="E7" i="19"/>
  <c r="F7" i="19"/>
  <c r="E5" i="19"/>
  <c r="F5" i="19"/>
  <c r="D5" i="19"/>
  <c r="D4" i="19"/>
  <c r="D6" i="19"/>
  <c r="D7" i="19"/>
  <c r="C6" i="19"/>
  <c r="C4" i="19"/>
  <c r="C7" i="19"/>
  <c r="C5" i="19"/>
  <c r="L16" i="19"/>
  <c r="K16" i="19" l="1"/>
  <c r="I16" i="19"/>
  <c r="J16" i="19"/>
  <c r="H16" i="19"/>
  <c r="G16" i="19"/>
  <c r="E16" i="19"/>
  <c r="F16" i="19"/>
  <c r="D16" i="19"/>
  <c r="C16" i="19"/>
  <c r="L20" i="19"/>
  <c r="L12" i="19"/>
  <c r="L14" i="19"/>
  <c r="K20" i="19" l="1"/>
  <c r="K14" i="19"/>
  <c r="K12" i="19"/>
  <c r="I14" i="19"/>
  <c r="J14" i="19"/>
  <c r="I12" i="19"/>
  <c r="J12" i="19"/>
  <c r="I20" i="19"/>
  <c r="J20" i="19"/>
  <c r="H20" i="19"/>
  <c r="H14" i="19"/>
  <c r="H12" i="19"/>
  <c r="G12" i="19"/>
  <c r="G14" i="19"/>
  <c r="G20" i="19"/>
  <c r="E20" i="19"/>
  <c r="F20" i="19"/>
  <c r="E14" i="19"/>
  <c r="F14" i="19"/>
  <c r="E12" i="19"/>
  <c r="F12" i="19"/>
  <c r="D14" i="19"/>
  <c r="D12" i="19"/>
  <c r="D20" i="19"/>
  <c r="C20" i="19"/>
  <c r="C14" i="19"/>
  <c r="C12" i="19"/>
  <c r="L17" i="19"/>
  <c r="L9" i="19"/>
  <c r="L10" i="19"/>
  <c r="K17" i="19" l="1"/>
  <c r="K10" i="19"/>
  <c r="K9" i="19"/>
  <c r="I9" i="19"/>
  <c r="J9" i="19"/>
  <c r="I17" i="19"/>
  <c r="J17" i="19"/>
  <c r="I10" i="19"/>
  <c r="J10" i="19"/>
  <c r="H17" i="19"/>
  <c r="H10" i="19"/>
  <c r="H9" i="19"/>
  <c r="G9" i="19"/>
  <c r="G17" i="19"/>
  <c r="G10" i="19"/>
  <c r="E17" i="19"/>
  <c r="F17" i="19"/>
  <c r="E10" i="19"/>
  <c r="F10" i="19"/>
  <c r="E9" i="19"/>
  <c r="F9" i="19"/>
  <c r="D9" i="19"/>
  <c r="D17" i="19"/>
  <c r="D10" i="19"/>
  <c r="C17" i="19"/>
  <c r="C10" i="19"/>
  <c r="C9" i="19"/>
  <c r="L21" i="19"/>
  <c r="K21" i="19" l="1"/>
  <c r="I21" i="19"/>
  <c r="J21" i="19"/>
  <c r="H21" i="19"/>
  <c r="G21" i="19"/>
  <c r="E21" i="19"/>
  <c r="F21" i="19"/>
  <c r="D21" i="19"/>
  <c r="C21" i="19"/>
  <c r="L19" i="19"/>
  <c r="K19" i="19" l="1"/>
  <c r="I19" i="19"/>
  <c r="J19" i="19"/>
  <c r="H19" i="19"/>
  <c r="G19" i="19"/>
  <c r="E19" i="19"/>
  <c r="F19" i="19"/>
  <c r="D19" i="19"/>
  <c r="C19" i="19"/>
</calcChain>
</file>

<file path=xl/sharedStrings.xml><?xml version="1.0" encoding="utf-8"?>
<sst xmlns="http://schemas.openxmlformats.org/spreadsheetml/2006/main" count="272" uniqueCount="37">
  <si>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</si>
  <si>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</si>
  <si>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</si>
  <si>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</si>
  <si>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</si>
  <si>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</si>
  <si>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</si>
  <si>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</si>
  <si>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</si>
  <si>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</si>
  <si>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Adjusted interest cover ratio (post-maintenance interest cover ratio)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</si>
  <si>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</si>
  <si>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</si>
  <si>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</si>
  <si>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</si>
  <si>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</si>
  <si>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</si>
  <si>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</si>
  <si>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</si>
  <si>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</si>
  <si>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</si>
  <si>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</si>
  <si>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</si>
  <si>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</si>
  <si>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</si>
  <si>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</si>
  <si>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</si>
  <si>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</si>
  <si>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</si>
  <si>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</si>
  <si>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</si>
  <si>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</si>
  <si>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</si>
  <si>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NG package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</si>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</sst>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/>
      <top style="thin">
        <color rgb="FF00148C"/>
      </top>
      <bottom/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/>
      <top/>
      <bottom/>
      <diagonal/>
    </border>
    <border>
      <left/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/>
      <bottom style="thin">
        <color rgb="FF00148C"/>
      </bottom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2" fillId="0" borderId="0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10" fontId="2" fillId="0" borderId="13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2" fontId="2" fillId="0" borderId="15" xfId="0" applyNumberFormat="1" applyFont="1" applyBorder="1" applyAlignment="1">
      <alignment horizontal="left"/>
    </xf>
    <xf numFmtId="10" fontId="2" fillId="0" borderId="0" xfId="0" applyNumberFormat="1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/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/>
  </sheetViews>
  <sheetFormatPr defaultRowHeight="14.25" x14ac:dyDescent="0.2"/>
  <cols>
    <col min="1" max="1" width="9.140625" style="3"/>
    <col min="2" max="2" width="16.85546875" style="3" customWidth="1"/>
    <col min="3" max="3" width="91.140625" style="3" bestFit="1" customWidth="1"/>
    <col min="4" max="16384" width="9.140625" style="3"/>
  </cols>
  <sheetData>
    <row r="2" spans="2:3" ht="25.5" customHeight="1" x14ac:dyDescent="0.2">
      <c r="B2" s="28" t="s">
        <v>22</v>
      </c>
      <c r="C2" s="29" t="s">
        <v>23</v>
      </c>
    </row>
    <row r="3" spans="2:3" ht="15.75" customHeight="1" x14ac:dyDescent="0.25">
      <c r="B3" s="30">
        <v>1</v>
      </c>
      <c r="C3" s="31" t="s">
        <v>33</v>
      </c>
    </row>
    <row r="4" spans="2:3" ht="15.75" customHeight="1" x14ac:dyDescent="0.25">
      <c r="B4" s="30">
        <v>2</v>
      </c>
      <c r="C4" s="32" t="s">
        <v>24</v>
      </c>
    </row>
    <row r="5" spans="2:3" ht="15.75" customHeight="1" x14ac:dyDescent="0.25">
      <c r="B5" s="30">
        <v>3</v>
      </c>
      <c r="C5" s="32" t="s">
        <v>25</v>
      </c>
    </row>
    <row r="6" spans="2:3" ht="15.75" customHeight="1" x14ac:dyDescent="0.25">
      <c r="B6" s="30">
        <v>4</v>
      </c>
      <c r="C6" s="32" t="s">
        <v>26</v>
      </c>
    </row>
    <row r="7" spans="2:3" ht="15.75" customHeight="1" x14ac:dyDescent="0.25">
      <c r="B7" s="30">
        <v>5</v>
      </c>
      <c r="C7" s="32" t="s">
        <v>27</v>
      </c>
    </row>
    <row r="8" spans="2:3" ht="15.75" customHeight="1" x14ac:dyDescent="0.25">
      <c r="B8" s="30">
        <v>6</v>
      </c>
      <c r="C8" s="33" t="s">
        <v>28</v>
      </c>
    </row>
    <row r="9" spans="2:3" ht="15.75" customHeight="1" x14ac:dyDescent="0.25">
      <c r="B9" s="30">
        <v>7</v>
      </c>
      <c r="C9" s="33" t="s">
        <v>29</v>
      </c>
    </row>
    <row r="10" spans="2:3" ht="15.75" customHeight="1" x14ac:dyDescent="0.25">
      <c r="B10" s="30">
        <v>8</v>
      </c>
      <c r="C10" s="32" t="s">
        <v>30</v>
      </c>
    </row>
    <row r="11" spans="2:3" ht="15.75" customHeight="1" x14ac:dyDescent="0.25">
      <c r="B11" s="30">
        <v>9</v>
      </c>
      <c r="C11" s="32" t="s">
        <v>31</v>
      </c>
    </row>
    <row r="12" spans="2:3" ht="15.75" customHeight="1" x14ac:dyDescent="0.25">
      <c r="B12" s="34">
        <v>10</v>
      </c>
      <c r="C12" s="35" t="s">
        <v>32</v>
      </c>
    </row>
    <row r="13" spans="2:3" x14ac:dyDescent="0.2">
      <c r="C13" s="2"/>
    </row>
    <row r="14" spans="2:3" x14ac:dyDescent="0.2">
      <c r="C14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4.8632975096280875</v>
      </c>
      <c r="D4" s="2">
        <v>4.8806089594878745</v>
      </c>
      <c r="E4" s="2">
        <v>5.1022537089611326</v>
      </c>
      <c r="F4" s="2">
        <v>5.2302556429802287</v>
      </c>
      <c r="G4" s="15">
        <v>5.2216675992017159</v>
      </c>
    </row>
    <row r="5" spans="2:7" x14ac:dyDescent="0.2">
      <c r="B5" s="13" t="s">
        <v>9</v>
      </c>
      <c r="C5" s="14">
        <v>5.9804973383115412</v>
      </c>
      <c r="D5" s="2">
        <v>5.9103605008436357</v>
      </c>
      <c r="E5" s="2">
        <v>6.1769594634557317</v>
      </c>
      <c r="F5" s="2">
        <v>6.4006343596075794</v>
      </c>
      <c r="G5" s="15">
        <v>6.4336842168866255</v>
      </c>
    </row>
    <row r="6" spans="2:7" x14ac:dyDescent="0.2">
      <c r="B6" s="13" t="s">
        <v>10</v>
      </c>
      <c r="C6" s="14">
        <v>2.3687064897471117</v>
      </c>
      <c r="D6" s="2">
        <v>2.5182276426501922</v>
      </c>
      <c r="E6" s="2">
        <v>2.7735426459798558</v>
      </c>
      <c r="F6" s="2">
        <v>2.8598047368935142</v>
      </c>
      <c r="G6" s="15">
        <v>2.8673885511473181</v>
      </c>
    </row>
    <row r="7" spans="2:7" x14ac:dyDescent="0.2">
      <c r="B7" s="13" t="s">
        <v>36</v>
      </c>
      <c r="C7" s="14">
        <v>2.8623668515102332</v>
      </c>
      <c r="D7" s="2">
        <v>2.9899793758406998</v>
      </c>
      <c r="E7" s="2">
        <v>3.2276015064892176</v>
      </c>
      <c r="F7" s="2">
        <v>3.3183618479444448</v>
      </c>
      <c r="G7" s="15">
        <v>3.3298752866948829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0.13424133646404326</v>
      </c>
      <c r="D9" s="36">
        <v>0.13726590942514247</v>
      </c>
      <c r="E9" s="36">
        <v>0.14511318523076397</v>
      </c>
      <c r="F9" s="36">
        <v>0.14694887800599751</v>
      </c>
      <c r="G9" s="41">
        <v>0.14641904114858179</v>
      </c>
    </row>
    <row r="10" spans="2:7" x14ac:dyDescent="0.2">
      <c r="B10" s="13" t="s">
        <v>12</v>
      </c>
      <c r="C10" s="40">
        <v>0.10057163039967575</v>
      </c>
      <c r="D10" s="36">
        <v>0.10341751511864758</v>
      </c>
      <c r="E10" s="36">
        <v>0.11066874469828648</v>
      </c>
      <c r="F10" s="36">
        <v>0.11174249433294192</v>
      </c>
      <c r="G10" s="41">
        <v>0.11049889541962964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0.59400577960987633</v>
      </c>
      <c r="D12" s="4">
        <v>0.59086997802322283</v>
      </c>
      <c r="E12" s="4">
        <v>0.58064522723607892</v>
      </c>
      <c r="F12" s="4">
        <v>0.56807879462231015</v>
      </c>
      <c r="G12" s="20">
        <v>0.55679061412826425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0.75265188897413005</v>
      </c>
      <c r="D14" s="2">
        <v>0.74680832238160566</v>
      </c>
      <c r="E14" s="2">
        <v>0.88713853497496409</v>
      </c>
      <c r="F14" s="2">
        <v>0.96994003529792761</v>
      </c>
      <c r="G14" s="15">
        <v>0.95461454133676849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5.444428829748718</v>
      </c>
      <c r="D16" s="2">
        <v>5.3155109351868655</v>
      </c>
      <c r="E16" s="2">
        <v>5.0891346344075483</v>
      </c>
      <c r="F16" s="2">
        <v>5.0667751497969622</v>
      </c>
      <c r="G16" s="15">
        <v>5.0955498592001813</v>
      </c>
    </row>
    <row r="17" spans="2:7" x14ac:dyDescent="0.2">
      <c r="B17" s="13" t="s">
        <v>16</v>
      </c>
      <c r="C17" s="14">
        <v>3.7211870895516665</v>
      </c>
      <c r="D17" s="2">
        <v>3.680564568547648</v>
      </c>
      <c r="E17" s="2">
        <v>3.6754851294235702</v>
      </c>
      <c r="F17" s="2">
        <v>3.8523663456458159</v>
      </c>
      <c r="G17" s="15">
        <v>4.0560948163804182</v>
      </c>
    </row>
    <row r="18" spans="2:7" x14ac:dyDescent="0.2">
      <c r="B18" s="13" t="s">
        <v>34</v>
      </c>
      <c r="C18" s="37">
        <v>0.1091034152865016</v>
      </c>
      <c r="D18" s="38">
        <v>0.11115958281862719</v>
      </c>
      <c r="E18" s="38">
        <v>0.11409508078453003</v>
      </c>
      <c r="F18" s="38">
        <v>0.11211841414456183</v>
      </c>
      <c r="G18" s="39">
        <v>0.10926997664893036</v>
      </c>
    </row>
    <row r="19" spans="2:7" x14ac:dyDescent="0.2">
      <c r="B19" s="13" t="s">
        <v>35</v>
      </c>
      <c r="C19" s="37">
        <v>0.13246638360246951</v>
      </c>
      <c r="D19" s="38">
        <v>0.13947649811290189</v>
      </c>
      <c r="E19" s="38">
        <v>0.14665514698805368</v>
      </c>
      <c r="F19" s="38">
        <v>0.14434460669129681</v>
      </c>
      <c r="G19" s="39">
        <v>0.13861387672790176</v>
      </c>
    </row>
    <row r="20" spans="2:7" x14ac:dyDescent="0.2">
      <c r="B20" s="13" t="s">
        <v>17</v>
      </c>
      <c r="C20" s="14">
        <v>2.69</v>
      </c>
      <c r="D20" s="2">
        <v>2.85</v>
      </c>
      <c r="E20" s="2">
        <v>3.08</v>
      </c>
      <c r="F20" s="2">
        <v>3.12</v>
      </c>
      <c r="G20" s="15">
        <v>3.07</v>
      </c>
    </row>
    <row r="21" spans="2:7" x14ac:dyDescent="0.2">
      <c r="B21" s="24" t="s">
        <v>18</v>
      </c>
      <c r="C21" s="25">
        <v>4.9261785009603869E-2</v>
      </c>
      <c r="D21" s="26">
        <v>4.8884215104447251E-2</v>
      </c>
      <c r="E21" s="26">
        <v>4.7692315192175372E-2</v>
      </c>
      <c r="F21" s="26">
        <v>4.6304742047825989E-2</v>
      </c>
      <c r="G21" s="27">
        <v>4.5125398147114096E-2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4.8632975096280875</v>
      </c>
      <c r="D4" s="2">
        <v>4.8806089594878745</v>
      </c>
      <c r="E4" s="2">
        <v>4.2290828463272438</v>
      </c>
      <c r="F4" s="2">
        <v>4.1832688718694664</v>
      </c>
      <c r="G4" s="15">
        <v>4.0294586410349549</v>
      </c>
    </row>
    <row r="5" spans="2:7" x14ac:dyDescent="0.2">
      <c r="B5" s="13" t="s">
        <v>9</v>
      </c>
      <c r="C5" s="14">
        <v>5.9804973383115412</v>
      </c>
      <c r="D5" s="2">
        <v>5.9103605008436357</v>
      </c>
      <c r="E5" s="2">
        <v>5.1198695320617906</v>
      </c>
      <c r="F5" s="2">
        <v>5.119362475656672</v>
      </c>
      <c r="G5" s="15">
        <v>4.9647481324524181</v>
      </c>
    </row>
    <row r="6" spans="2:7" x14ac:dyDescent="0.2">
      <c r="B6" s="13" t="s">
        <v>10</v>
      </c>
      <c r="C6" s="14">
        <v>2.3687064897471117</v>
      </c>
      <c r="D6" s="2">
        <v>2.5182276426501922</v>
      </c>
      <c r="E6" s="2">
        <v>1.7652717148189465</v>
      </c>
      <c r="F6" s="2">
        <v>1.7298701956551816</v>
      </c>
      <c r="G6" s="15">
        <v>1.6519394068558497</v>
      </c>
    </row>
    <row r="7" spans="2:7" x14ac:dyDescent="0.2">
      <c r="B7" s="13" t="s">
        <v>36</v>
      </c>
      <c r="C7" s="14">
        <v>2.8623668515102332</v>
      </c>
      <c r="D7" s="2">
        <v>2.9899793758406998</v>
      </c>
      <c r="E7" s="2">
        <v>2.3813208695365908</v>
      </c>
      <c r="F7" s="2">
        <v>2.353090651238416</v>
      </c>
      <c r="G7" s="15">
        <v>2.2721320850524065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0.13424133646404326</v>
      </c>
      <c r="D9" s="36">
        <v>0.13726590942514247</v>
      </c>
      <c r="E9" s="36">
        <v>0.11259725281701843</v>
      </c>
      <c r="F9" s="36">
        <v>0.1089401317588459</v>
      </c>
      <c r="G9" s="41">
        <v>0.10349073960453968</v>
      </c>
    </row>
    <row r="10" spans="2:7" x14ac:dyDescent="0.2">
      <c r="B10" s="13" t="s">
        <v>12</v>
      </c>
      <c r="C10" s="40">
        <v>0.10057163039967575</v>
      </c>
      <c r="D10" s="36">
        <v>0.10341751511864758</v>
      </c>
      <c r="E10" s="36">
        <v>7.9130875514297233E-2</v>
      </c>
      <c r="F10" s="36">
        <v>7.5738001471102892E-2</v>
      </c>
      <c r="G10" s="41">
        <v>7.0625254624274991E-2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0.59400577960987633</v>
      </c>
      <c r="D12" s="4">
        <v>0.59086997802322283</v>
      </c>
      <c r="E12" s="4">
        <v>0.59761472892895917</v>
      </c>
      <c r="F12" s="4">
        <v>0.60237098724304627</v>
      </c>
      <c r="G12" s="20">
        <v>0.60854114923329883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0.75265188897413005</v>
      </c>
      <c r="D14" s="2">
        <v>0.74680832238160566</v>
      </c>
      <c r="E14" s="2">
        <v>0.66588661859448417</v>
      </c>
      <c r="F14" s="2">
        <v>0.71410559341997626</v>
      </c>
      <c r="G14" s="15">
        <v>0.68699343223430998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5.444428829748718</v>
      </c>
      <c r="D16" s="2">
        <v>5.3155109351868655</v>
      </c>
      <c r="E16" s="2">
        <v>6.3610675592298085</v>
      </c>
      <c r="F16" s="2">
        <v>6.584293382688517</v>
      </c>
      <c r="G16" s="15">
        <v>6.8837492204316471</v>
      </c>
    </row>
    <row r="17" spans="2:7" x14ac:dyDescent="0.2">
      <c r="B17" s="13" t="s">
        <v>16</v>
      </c>
      <c r="C17" s="14">
        <v>3.7211870895516665</v>
      </c>
      <c r="D17" s="2">
        <v>3.680564568547648</v>
      </c>
      <c r="E17" s="2">
        <v>4.2830267900344214</v>
      </c>
      <c r="F17" s="2">
        <v>4.3463349545488947</v>
      </c>
      <c r="G17" s="15">
        <v>4.4281386101686095</v>
      </c>
    </row>
    <row r="18" spans="2:7" x14ac:dyDescent="0.2">
      <c r="B18" s="13" t="s">
        <v>34</v>
      </c>
      <c r="C18" s="37">
        <v>0.1091034152865016</v>
      </c>
      <c r="D18" s="38">
        <v>0.11115958281862719</v>
      </c>
      <c r="E18" s="38">
        <v>9.3948810221615969E-2</v>
      </c>
      <c r="F18" s="38">
        <v>9.1486049030987199E-2</v>
      </c>
      <c r="G18" s="39">
        <v>8.8402573909445822E-2</v>
      </c>
    </row>
    <row r="19" spans="2:7" x14ac:dyDescent="0.2">
      <c r="B19" s="13" t="s">
        <v>35</v>
      </c>
      <c r="C19" s="37">
        <v>0.13246638360246951</v>
      </c>
      <c r="D19" s="38">
        <v>0.13947649811290189</v>
      </c>
      <c r="E19" s="38">
        <v>0.11066765448055516</v>
      </c>
      <c r="F19" s="38">
        <v>0.11188652818018245</v>
      </c>
      <c r="G19" s="39">
        <v>0.10956093307542696</v>
      </c>
    </row>
    <row r="20" spans="2:7" x14ac:dyDescent="0.2">
      <c r="B20" s="13" t="s">
        <v>17</v>
      </c>
      <c r="C20" s="14">
        <v>2.69</v>
      </c>
      <c r="D20" s="2">
        <v>2.85</v>
      </c>
      <c r="E20" s="2">
        <v>2.23</v>
      </c>
      <c r="F20" s="2">
        <v>2.2200000000000002</v>
      </c>
      <c r="G20" s="15">
        <v>2.14</v>
      </c>
    </row>
    <row r="21" spans="2:7" x14ac:dyDescent="0.2">
      <c r="B21" s="24" t="s">
        <v>18</v>
      </c>
      <c r="C21" s="25">
        <v>4.9261785009603869E-2</v>
      </c>
      <c r="D21" s="26">
        <v>4.8884215104447251E-2</v>
      </c>
      <c r="E21" s="26">
        <v>4.9703608550992456E-2</v>
      </c>
      <c r="F21" s="26">
        <v>5.0298140624423643E-2</v>
      </c>
      <c r="G21" s="27">
        <v>5.1090938321686985E-2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4.8635124823694529</v>
      </c>
      <c r="D4" s="2">
        <v>4.8414755141397388</v>
      </c>
      <c r="E4" s="2">
        <v>4.4989657744259048</v>
      </c>
      <c r="F4" s="2">
        <v>4.3724499234319811</v>
      </c>
      <c r="G4" s="15">
        <v>4.1267405313693581</v>
      </c>
    </row>
    <row r="5" spans="2:7" x14ac:dyDescent="0.2">
      <c r="B5" s="13" t="s">
        <v>9</v>
      </c>
      <c r="C5" s="14">
        <v>5.9807616947291775</v>
      </c>
      <c r="D5" s="2">
        <v>5.8629703551533288</v>
      </c>
      <c r="E5" s="2">
        <v>5.4465988563633827</v>
      </c>
      <c r="F5" s="2">
        <v>5.3508767306898655</v>
      </c>
      <c r="G5" s="15">
        <v>5.0846104083523693</v>
      </c>
    </row>
    <row r="6" spans="2:7" x14ac:dyDescent="0.2">
      <c r="B6" s="13" t="s">
        <v>10</v>
      </c>
      <c r="C6" s="14">
        <v>2.3830849795529891</v>
      </c>
      <c r="D6" s="2">
        <v>2.5178962065086257</v>
      </c>
      <c r="E6" s="2">
        <v>2.2208064538928971</v>
      </c>
      <c r="F6" s="2">
        <v>2.1887328241309167</v>
      </c>
      <c r="G6" s="15">
        <v>2.0965103057609729</v>
      </c>
    </row>
    <row r="7" spans="2:7" x14ac:dyDescent="0.2">
      <c r="B7" s="13" t="s">
        <v>36</v>
      </c>
      <c r="C7" s="14">
        <v>2.8704010483964626</v>
      </c>
      <c r="D7" s="2">
        <v>2.9798194807566398</v>
      </c>
      <c r="E7" s="2">
        <v>2.7300619446547656</v>
      </c>
      <c r="F7" s="2">
        <v>2.6904914484456723</v>
      </c>
      <c r="G7" s="15">
        <v>2.5839755963171482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0.13373326570486421</v>
      </c>
      <c r="D9" s="36">
        <v>0.13482341318711266</v>
      </c>
      <c r="E9" s="36">
        <v>0.11956568742932591</v>
      </c>
      <c r="F9" s="36">
        <v>0.11285962204852457</v>
      </c>
      <c r="G9" s="41">
        <v>0.10409424895421475</v>
      </c>
    </row>
    <row r="10" spans="2:7" x14ac:dyDescent="0.2">
      <c r="B10" s="13" t="s">
        <v>12</v>
      </c>
      <c r="C10" s="40">
        <v>0.10016190723642623</v>
      </c>
      <c r="D10" s="36">
        <v>0.10128558649681881</v>
      </c>
      <c r="E10" s="36">
        <v>8.6684754417087562E-2</v>
      </c>
      <c r="F10" s="36">
        <v>8.0547851078643887E-2</v>
      </c>
      <c r="G10" s="41">
        <v>7.2476626151005211E-2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0.59574592487232725</v>
      </c>
      <c r="D12" s="4">
        <v>0.596341563354437</v>
      </c>
      <c r="E12" s="4">
        <v>0.6082552460587406</v>
      </c>
      <c r="F12" s="4">
        <v>0.61896947767557953</v>
      </c>
      <c r="G12" s="20">
        <v>0.63255862480495473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0.71443407783288315</v>
      </c>
      <c r="D14" s="2">
        <v>0.67290718995959586</v>
      </c>
      <c r="E14" s="2">
        <v>0.53244760702168692</v>
      </c>
      <c r="F14" s="2">
        <v>0.53365243692548048</v>
      </c>
      <c r="G14" s="15">
        <v>0.48264827856275566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5.4600948698756815</v>
      </c>
      <c r="D16" s="2">
        <v>5.3922338583948211</v>
      </c>
      <c r="E16" s="2">
        <v>5.9842851678814268</v>
      </c>
      <c r="F16" s="2">
        <v>6.3257587280925804</v>
      </c>
      <c r="G16" s="15">
        <v>6.7707330566703225</v>
      </c>
    </row>
    <row r="17" spans="2:7" x14ac:dyDescent="0.2">
      <c r="B17" s="13" t="s">
        <v>16</v>
      </c>
      <c r="C17" s="14">
        <v>3.7050452375380964</v>
      </c>
      <c r="D17" s="2">
        <v>3.6499563724241804</v>
      </c>
      <c r="E17" s="2">
        <v>3.8541588186806082</v>
      </c>
      <c r="F17" s="2">
        <v>3.8940646335499784</v>
      </c>
      <c r="G17" s="15">
        <v>3.9329911376808866</v>
      </c>
    </row>
    <row r="18" spans="2:7" x14ac:dyDescent="0.2">
      <c r="B18" s="13" t="s">
        <v>34</v>
      </c>
      <c r="C18" s="37">
        <v>0.10910907943361275</v>
      </c>
      <c r="D18" s="38">
        <v>0.11059267439338362</v>
      </c>
      <c r="E18" s="38">
        <v>0.10164208907077814</v>
      </c>
      <c r="F18" s="38">
        <v>9.784904930482842E-2</v>
      </c>
      <c r="G18" s="39">
        <v>9.3425426687259061E-2</v>
      </c>
    </row>
    <row r="19" spans="2:7" x14ac:dyDescent="0.2">
      <c r="B19" s="13" t="s">
        <v>35</v>
      </c>
      <c r="C19" s="37">
        <v>0.17169740363416222</v>
      </c>
      <c r="D19" s="38">
        <v>0.17276241271099632</v>
      </c>
      <c r="E19" s="38">
        <v>0.15898744655259989</v>
      </c>
      <c r="F19" s="38">
        <v>0.15692073589871511</v>
      </c>
      <c r="G19" s="39">
        <v>0.15266679467466526</v>
      </c>
    </row>
    <row r="20" spans="2:7" x14ac:dyDescent="0.2">
      <c r="B20" s="13" t="s">
        <v>17</v>
      </c>
      <c r="C20" s="14">
        <v>3.47</v>
      </c>
      <c r="D20" s="2">
        <v>3.49</v>
      </c>
      <c r="E20" s="2">
        <v>3.11</v>
      </c>
      <c r="F20" s="2">
        <v>2.99</v>
      </c>
      <c r="G20" s="15">
        <v>2.8</v>
      </c>
    </row>
    <row r="21" spans="2:7" x14ac:dyDescent="0.2">
      <c r="B21" s="24" t="s">
        <v>18</v>
      </c>
      <c r="C21" s="25">
        <v>4.947383645714281E-2</v>
      </c>
      <c r="D21" s="26">
        <v>4.9546840061616845E-2</v>
      </c>
      <c r="E21" s="26">
        <v>5.1053651130702628E-2</v>
      </c>
      <c r="F21" s="26">
        <v>5.248923335063279E-2</v>
      </c>
      <c r="G21" s="27">
        <v>5.4430451631593199E-2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workbookViewId="0"/>
  </sheetViews>
  <sheetFormatPr defaultRowHeight="15" x14ac:dyDescent="0.25"/>
  <cols>
    <col min="2" max="2" width="44.5703125" customWidth="1"/>
    <col min="3" max="8" width="9.140625" customWidth="1"/>
  </cols>
  <sheetData>
    <row r="2" spans="2:12" x14ac:dyDescent="0.25">
      <c r="B2" s="5" t="s">
        <v>20</v>
      </c>
      <c r="C2" s="6">
        <v>1</v>
      </c>
      <c r="D2" s="7">
        <v>2</v>
      </c>
      <c r="E2" s="6">
        <v>3</v>
      </c>
      <c r="F2" s="7">
        <v>4</v>
      </c>
      <c r="G2" s="6">
        <v>5</v>
      </c>
      <c r="H2" s="7">
        <v>6</v>
      </c>
      <c r="I2" s="6">
        <v>7</v>
      </c>
      <c r="J2" s="7">
        <v>8</v>
      </c>
      <c r="K2" s="6">
        <v>9</v>
      </c>
      <c r="L2" s="7">
        <v>10</v>
      </c>
    </row>
    <row r="3" spans="2:12" x14ac:dyDescent="0.25">
      <c r="B3" s="9" t="s">
        <v>5</v>
      </c>
      <c r="C3" s="10"/>
      <c r="D3" s="11"/>
      <c r="E3" s="12"/>
      <c r="F3" s="11"/>
      <c r="G3" s="11"/>
      <c r="H3" s="12"/>
      <c r="I3" s="11"/>
      <c r="J3" s="11"/>
      <c r="K3" s="11"/>
      <c r="L3" s="12"/>
    </row>
    <row r="4" spans="2:12" x14ac:dyDescent="0.25">
      <c r="B4" s="13" t="s">
        <v>8</v>
      </c>
      <c r="C4" s="14">
        <f>AVERAGE(Base!C4:G4)</f>
        <v>4.7506997315501156</v>
      </c>
      <c r="D4" s="2">
        <f>AVERAGE('+1% inflation'!C4:G4)</f>
        <v>3.6665019094500693</v>
      </c>
      <c r="E4" s="15">
        <f>AVERAGE('-1% inflation'!C4:G4)</f>
        <v>6.4375187908437059</v>
      </c>
      <c r="F4" s="2">
        <f>AVERAGE('+0.5% inflation wedge'!C4:G4)</f>
        <v>4.9606707718470364</v>
      </c>
      <c r="G4" s="2">
        <f>AVERAGE('-0.5% inflation wedge'!C4:G4)</f>
        <v>4.4351702840386853</v>
      </c>
      <c r="H4" s="15">
        <f>AVERAGE('10% totex overspend'!C4:G4)</f>
        <v>4.4945369532898267</v>
      </c>
      <c r="I4" s="2">
        <f>AVERAGE('10% totex underspend'!C4:G4)</f>
        <v>5.0331931774709719</v>
      </c>
      <c r="J4" s="2">
        <f>AVERAGE('+2% RoRE'!C4:G4)</f>
        <v>5.0596166840518082</v>
      </c>
      <c r="K4" s="2">
        <f>AVERAGE('-2% RoRE'!C4:G4)</f>
        <v>4.4371433656695256</v>
      </c>
      <c r="L4" s="15">
        <f>AVERAGE('inc UM &amp; competable spend'!C4:G4)</f>
        <v>4.5406288451472872</v>
      </c>
    </row>
    <row r="5" spans="2:12" x14ac:dyDescent="0.25">
      <c r="B5" s="13" t="s">
        <v>9</v>
      </c>
      <c r="C5" s="14">
        <f>AVERAGE(Base!C5:G5)</f>
        <v>5.8024764072293378</v>
      </c>
      <c r="D5" s="2">
        <f>AVERAGE('+1% inflation'!C5:G5)</f>
        <v>4.6869469839190057</v>
      </c>
      <c r="E5" s="15">
        <f>AVERAGE('-1% inflation'!C5:G5)</f>
        <v>7.4575671505646017</v>
      </c>
      <c r="F5" s="2">
        <f>AVERAGE('+0.5% inflation wedge'!C5:G5)</f>
        <v>5.8033734198979205</v>
      </c>
      <c r="G5" s="2">
        <f>AVERAGE('-0.5% inflation wedge'!C5:G5)</f>
        <v>5.8039395525317143</v>
      </c>
      <c r="H5" s="15">
        <f>AVERAGE('10% totex overspend'!C5:G5)</f>
        <v>5.4895044666385182</v>
      </c>
      <c r="I5" s="2">
        <f>AVERAGE('10% totex underspend'!C5:G5)</f>
        <v>6.1476691728170358</v>
      </c>
      <c r="J5" s="2">
        <f>AVERAGE('+2% RoRE'!C5:G5)</f>
        <v>6.1804271758210225</v>
      </c>
      <c r="K5" s="2">
        <f>AVERAGE('-2% RoRE'!C5:G5)</f>
        <v>5.4189675958652117</v>
      </c>
      <c r="L5" s="15">
        <f>AVERAGE('inc UM &amp; competable spend'!C5:G5)</f>
        <v>5.5451636090576244</v>
      </c>
    </row>
    <row r="6" spans="2:12" x14ac:dyDescent="0.25">
      <c r="B6" s="13" t="s">
        <v>21</v>
      </c>
      <c r="C6" s="14">
        <f>AVERAGE(Base!C6:G6)</f>
        <v>2.3434294478398892</v>
      </c>
      <c r="D6" s="2">
        <f>AVERAGE('+1% inflation'!C6:G6)</f>
        <v>1.8704235627239414</v>
      </c>
      <c r="E6" s="15">
        <f>AVERAGE('-1% inflation'!C6:G6)</f>
        <v>2.9902176169460213</v>
      </c>
      <c r="F6" s="2">
        <f>AVERAGE('+0.5% inflation wedge'!C6:G6)</f>
        <v>2.4759478020029588</v>
      </c>
      <c r="G6" s="2">
        <f>AVERAGE('-0.5% inflation wedge'!C6:G6)</f>
        <v>2.1235090886759393</v>
      </c>
      <c r="H6" s="15">
        <f>AVERAGE('10% totex overspend'!C6:G6)</f>
        <v>2.1677834898998785</v>
      </c>
      <c r="I6" s="2">
        <f>AVERAGE('10% totex underspend'!C6:G6)</f>
        <v>2.5354633721089326</v>
      </c>
      <c r="J6" s="2">
        <f>AVERAGE('+2% RoRE'!C6:G6)</f>
        <v>2.6775340132835983</v>
      </c>
      <c r="K6" s="2">
        <f>AVERAGE('-2% RoRE'!C6:G6)</f>
        <v>2.0068030899454561</v>
      </c>
      <c r="L6" s="15">
        <f>AVERAGE('inc UM &amp; competable spend'!C6:G6)</f>
        <v>2.28140615396928</v>
      </c>
    </row>
    <row r="7" spans="2:12" x14ac:dyDescent="0.25">
      <c r="B7" s="13" t="s">
        <v>36</v>
      </c>
      <c r="C7" s="14">
        <f>AVERAGE(Base!C7:G7)</f>
        <v>2.86018658254411</v>
      </c>
      <c r="D7" s="2">
        <f>AVERAGE('+1% inflation'!C7:G7)</f>
        <v>2.5877039594241102</v>
      </c>
      <c r="E7" s="15">
        <f>AVERAGE('-1% inflation'!C7:G7)</f>
        <v>3.2937729913371037</v>
      </c>
      <c r="F7" s="2">
        <f>AVERAGE('+0.5% inflation wedge'!C7:G7)</f>
        <v>2.8769103896979002</v>
      </c>
      <c r="G7" s="2">
        <f>AVERAGE('-0.5% inflation wedge'!C7:G7)</f>
        <v>2.8324492165426731</v>
      </c>
      <c r="H7" s="15">
        <f>AVERAGE('10% totex overspend'!C7:G7)</f>
        <v>2.6793103126216717</v>
      </c>
      <c r="I7" s="2">
        <f>AVERAGE('10% totex underspend'!C7:G7)</f>
        <v>3.0587394170902789</v>
      </c>
      <c r="J7" s="2">
        <f>AVERAGE('+2% RoRE'!C7:G7)</f>
        <v>3.1456369736958956</v>
      </c>
      <c r="K7" s="2">
        <f>AVERAGE('-2% RoRE'!C7:G7)</f>
        <v>2.5717779666356693</v>
      </c>
      <c r="L7" s="15">
        <f>AVERAGE('inc UM &amp; competable spend'!C7:G7)</f>
        <v>2.7709499037141376</v>
      </c>
    </row>
    <row r="8" spans="2:12" x14ac:dyDescent="0.25">
      <c r="B8" s="16" t="s">
        <v>6</v>
      </c>
      <c r="C8" s="17"/>
      <c r="D8" s="3"/>
      <c r="E8" s="18"/>
      <c r="F8" s="3"/>
      <c r="G8" s="3"/>
      <c r="H8" s="18"/>
      <c r="I8" s="3"/>
      <c r="J8" s="3"/>
      <c r="K8" s="3"/>
      <c r="L8" s="18"/>
    </row>
    <row r="9" spans="2:12" x14ac:dyDescent="0.25">
      <c r="B9" s="13" t="s">
        <v>11</v>
      </c>
      <c r="C9" s="40">
        <f>AVERAGE(Base!C9:G9)</f>
        <v>0.13065424577654539</v>
      </c>
      <c r="D9" s="36">
        <f>AVERAGE('+1% inflation'!C9:G9)</f>
        <v>0.11909018083983428</v>
      </c>
      <c r="E9" s="41">
        <f>AVERAGE('-1% inflation'!C9:G9)</f>
        <v>0.13907185146937248</v>
      </c>
      <c r="F9" s="36">
        <f>AVERAGE('+0.5% inflation wedge'!C9:G9)</f>
        <v>0.13850896987696312</v>
      </c>
      <c r="G9" s="36">
        <f>AVERAGE('-0.5% inflation wedge'!C9:G9)</f>
        <v>0.11903197421915372</v>
      </c>
      <c r="H9" s="41">
        <f>AVERAGE('10% totex overspend'!C9:G9)</f>
        <v>0.12080859987243994</v>
      </c>
      <c r="I9" s="36">
        <f>AVERAGE('10% totex underspend'!C9:G9)</f>
        <v>0.14165890399761977</v>
      </c>
      <c r="J9" s="36">
        <f>AVERAGE('+2% RoRE'!C9:G9)</f>
        <v>0.14199767005490579</v>
      </c>
      <c r="K9" s="36">
        <f>AVERAGE('-2% RoRE'!C9:G9)</f>
        <v>0.11930707401391796</v>
      </c>
      <c r="L9" s="41">
        <f>AVERAGE('inc UM &amp; competable spend'!C9:G9)</f>
        <v>0.12101524746480843</v>
      </c>
    </row>
    <row r="10" spans="2:12" x14ac:dyDescent="0.25">
      <c r="B10" s="13" t="s">
        <v>12</v>
      </c>
      <c r="C10" s="40">
        <f>AVERAGE(Base!C10:G10)</f>
        <v>9.662950154304957E-2</v>
      </c>
      <c r="D10" s="36">
        <f>AVERAGE('+1% inflation'!C10:G10)</f>
        <v>8.5151962274616758E-2</v>
      </c>
      <c r="E10" s="41">
        <f>AVERAGE('-1% inflation'!C10:G10)</f>
        <v>0.10505663303833886</v>
      </c>
      <c r="F10" s="36">
        <f>AVERAGE('+0.5% inflation wedge'!C10:G10)</f>
        <v>0.10419834526633331</v>
      </c>
      <c r="G10" s="36">
        <f>AVERAGE('-0.5% inflation wedge'!C10:G10)</f>
        <v>8.5429382070059054E-2</v>
      </c>
      <c r="H10" s="41">
        <f>AVERAGE('10% totex overspend'!C10:G10)</f>
        <v>8.8320119337392894E-2</v>
      </c>
      <c r="I10" s="36">
        <f>AVERAGE('10% totex underspend'!C10:G10)</f>
        <v>0.10590360348960988</v>
      </c>
      <c r="J10" s="36">
        <f>AVERAGE('+2% RoRE'!C10:G10)</f>
        <v>0.10737985599383626</v>
      </c>
      <c r="K10" s="36">
        <f>AVERAGE('-2% RoRE'!C10:G10)</f>
        <v>8.5896655425599683E-2</v>
      </c>
      <c r="L10" s="41">
        <f>AVERAGE('inc UM &amp; competable spend'!C10:G10)</f>
        <v>8.8231345075996337E-2</v>
      </c>
    </row>
    <row r="11" spans="2:12" x14ac:dyDescent="0.25">
      <c r="B11" s="16" t="s">
        <v>7</v>
      </c>
      <c r="C11" s="21"/>
      <c r="D11" s="22"/>
      <c r="E11" s="23"/>
      <c r="F11" s="22"/>
      <c r="G11" s="22"/>
      <c r="H11" s="23"/>
      <c r="I11" s="22"/>
      <c r="J11" s="22"/>
      <c r="K11" s="22"/>
      <c r="L11" s="23"/>
    </row>
    <row r="12" spans="2:12" x14ac:dyDescent="0.25">
      <c r="B12" s="13" t="s">
        <v>13</v>
      </c>
      <c r="C12" s="19">
        <f>AVERAGE(Base!C12:G12)</f>
        <v>0.58783626043448234</v>
      </c>
      <c r="D12" s="4">
        <f>AVERAGE('+1% inflation'!C12:G12)</f>
        <v>0.58932540400035971</v>
      </c>
      <c r="E12" s="20">
        <f>AVERAGE('-1% inflation'!C12:G12)</f>
        <v>0.58799925991272761</v>
      </c>
      <c r="F12" s="4">
        <f>AVERAGE('+0.5% inflation wedge'!C12:G12)</f>
        <v>0.58298057869274234</v>
      </c>
      <c r="G12" s="4">
        <f>AVERAGE('-0.5% inflation wedge'!C12:G12)</f>
        <v>0.59519320670652553</v>
      </c>
      <c r="H12" s="20">
        <f>AVERAGE('10% totex overspend'!C12:G12)</f>
        <v>0.61567799194935113</v>
      </c>
      <c r="I12" s="4">
        <f>AVERAGE('10% totex underspend'!C12:G12)</f>
        <v>0.55976388190697413</v>
      </c>
      <c r="J12" s="4">
        <f>AVERAGE('+2% RoRE'!C12:G12)</f>
        <v>0.57807807872395045</v>
      </c>
      <c r="K12" s="4">
        <f>AVERAGE('-2% RoRE'!C12:G12)</f>
        <v>0.59868052460768062</v>
      </c>
      <c r="L12" s="20">
        <f>AVERAGE('inc UM &amp; competable spend'!C12:G12)</f>
        <v>0.61037416735320782</v>
      </c>
    </row>
    <row r="13" spans="2:12" x14ac:dyDescent="0.25">
      <c r="B13" s="16" t="s">
        <v>14</v>
      </c>
      <c r="C13" s="17"/>
      <c r="D13" s="3"/>
      <c r="E13" s="18"/>
      <c r="F13" s="3"/>
      <c r="G13" s="3"/>
      <c r="H13" s="18"/>
      <c r="I13" s="3"/>
      <c r="J13" s="3"/>
      <c r="K13" s="3"/>
      <c r="L13" s="18"/>
    </row>
    <row r="14" spans="2:12" x14ac:dyDescent="0.25">
      <c r="B14" s="13" t="s">
        <v>14</v>
      </c>
      <c r="C14" s="14">
        <f>AVERAGE(Base!C14:G14)</f>
        <v>0.78934396206916746</v>
      </c>
      <c r="D14" s="2">
        <f>AVERAGE('+1% inflation'!C14:G14)</f>
        <v>0.72893041713549123</v>
      </c>
      <c r="E14" s="15">
        <f>AVERAGE('-1% inflation'!C14:G14)</f>
        <v>0.83281304619446284</v>
      </c>
      <c r="F14" s="2">
        <f>AVERAGE('+0.5% inflation wedge'!C14:G14)</f>
        <v>0.83139407865029025</v>
      </c>
      <c r="G14" s="2">
        <f>AVERAGE('-0.5% inflation wedge'!C14:G14)</f>
        <v>0.72606543059068651</v>
      </c>
      <c r="H14" s="15">
        <f>AVERAGE('10% totex overspend'!C14:G14)</f>
        <v>0.69205766076485387</v>
      </c>
      <c r="I14" s="2">
        <f>AVERAGE('10% totex underspend'!C14:G14)</f>
        <v>0.9082494414411062</v>
      </c>
      <c r="J14" s="2">
        <f>AVERAGE('+2% RoRE'!C14:G14)</f>
        <v>0.86223066459307918</v>
      </c>
      <c r="K14" s="2">
        <f>AVERAGE('-2% RoRE'!C14:G14)</f>
        <v>0.71328917112090118</v>
      </c>
      <c r="L14" s="15">
        <f>AVERAGE('inc UM &amp; competable spend'!C14:G14)</f>
        <v>0.5872179180604804</v>
      </c>
    </row>
    <row r="15" spans="2:12" x14ac:dyDescent="0.25">
      <c r="B15" s="16" t="s">
        <v>15</v>
      </c>
      <c r="C15" s="17"/>
      <c r="D15" s="3"/>
      <c r="E15" s="18"/>
      <c r="F15" s="3"/>
      <c r="G15" s="3"/>
      <c r="H15" s="18"/>
      <c r="I15" s="3"/>
      <c r="J15" s="3"/>
      <c r="K15" s="3"/>
      <c r="L15" s="18"/>
    </row>
    <row r="16" spans="2:12" x14ac:dyDescent="0.25">
      <c r="B16" s="13" t="s">
        <v>19</v>
      </c>
      <c r="C16" s="14">
        <f>AVERAGE(Base!C16:G16)</f>
        <v>5.6010583643387362</v>
      </c>
      <c r="D16" s="2">
        <f>AVERAGE('+1% inflation'!C16:G16)</f>
        <v>5.7218017417610962</v>
      </c>
      <c r="E16" s="15">
        <f>AVERAGE('-1% inflation'!C16:G16)</f>
        <v>5.5824092896338771</v>
      </c>
      <c r="F16" s="2">
        <f>AVERAGE('+0.5% inflation wedge'!C16:G16)</f>
        <v>5.3202381651822037</v>
      </c>
      <c r="G16" s="2">
        <f>AVERAGE('-0.5% inflation wedge'!C16:G16)</f>
        <v>6.0751261865035655</v>
      </c>
      <c r="H16" s="15">
        <f>AVERAGE('10% totex overspend'!C16:G16)</f>
        <v>6.0066570202611924</v>
      </c>
      <c r="I16" s="2">
        <f>AVERAGE('10% totex underspend'!C16:G16)</f>
        <v>5.2102682009089936</v>
      </c>
      <c r="J16" s="2">
        <f>AVERAGE('+2% RoRE'!C16:G16)</f>
        <v>5.2022798816680549</v>
      </c>
      <c r="K16" s="2">
        <f>AVERAGE('-2% RoRE'!C16:G16)</f>
        <v>6.1178099854571117</v>
      </c>
      <c r="L16" s="15">
        <f>AVERAGE('inc UM &amp; competable spend'!C16:G16)</f>
        <v>5.9866211361829667</v>
      </c>
    </row>
    <row r="17" spans="2:12" x14ac:dyDescent="0.25">
      <c r="B17" s="13" t="s">
        <v>16</v>
      </c>
      <c r="C17" s="14">
        <f>AVERAGE(Base!C17:G17)</f>
        <v>3.9299121566056776</v>
      </c>
      <c r="D17" s="2">
        <f>AVERAGE('+1% inflation'!C17:G17)</f>
        <v>3.9895536903003204</v>
      </c>
      <c r="E17" s="15">
        <f>AVERAGE('-1% inflation'!C17:G17)</f>
        <v>3.9141752318219751</v>
      </c>
      <c r="F17" s="2">
        <f>AVERAGE('+0.5% inflation wedge'!C17:G17)</f>
        <v>3.809636646502125</v>
      </c>
      <c r="G17" s="2">
        <f>AVERAGE('-0.5% inflation wedge'!C17:G17)</f>
        <v>4.1322894635808485</v>
      </c>
      <c r="H17" s="15">
        <f>AVERAGE('10% totex overspend'!C17:G17)</f>
        <v>3.7454598288404091</v>
      </c>
      <c r="I17" s="2">
        <f>AVERAGE('10% totex underspend'!C17:G17)</f>
        <v>4.1082764197825412</v>
      </c>
      <c r="J17" s="2">
        <f>AVERAGE('+2% RoRE'!C17:G17)</f>
        <v>3.7971395899098241</v>
      </c>
      <c r="K17" s="2">
        <f>AVERAGE('-2% RoRE'!C17:G17)</f>
        <v>4.0918504025702482</v>
      </c>
      <c r="L17" s="15">
        <f>AVERAGE('inc UM &amp; competable spend'!C17:G17)</f>
        <v>3.80724323997475</v>
      </c>
    </row>
    <row r="18" spans="2:12" x14ac:dyDescent="0.25">
      <c r="B18" s="13" t="s">
        <v>34</v>
      </c>
      <c r="C18" s="37">
        <f>AVERAGE(Base!C18:G18)</f>
        <v>0.1051322181593943</v>
      </c>
      <c r="D18" s="38">
        <f>AVERAGE('+1% inflation'!C18:G18)</f>
        <v>0.10318657125861001</v>
      </c>
      <c r="E18" s="39">
        <f>AVERAGE('-1% inflation'!C18:G18)</f>
        <v>0.10551966978333824</v>
      </c>
      <c r="F18" s="38">
        <f>AVERAGE('+0.5% inflation wedge'!C18:G18)</f>
        <v>0.10973222517194711</v>
      </c>
      <c r="G18" s="38">
        <f>AVERAGE('-0.5% inflation wedge'!C18:G18)</f>
        <v>9.8189321267125068E-2</v>
      </c>
      <c r="H18" s="39">
        <f>AVERAGE('10% totex overspend'!C18:G18)</f>
        <v>0.1027288665302063</v>
      </c>
      <c r="I18" s="38">
        <f>AVERAGE('10% totex underspend'!C18:G18)</f>
        <v>0.10754858725649578</v>
      </c>
      <c r="J18" s="38">
        <f>AVERAGE('+2% RoRE'!C18:G18)</f>
        <v>0.1111492939366302</v>
      </c>
      <c r="K18" s="38">
        <f>AVERAGE('-2% RoRE'!C18:G18)</f>
        <v>9.8820086253435566E-2</v>
      </c>
      <c r="L18" s="39">
        <f>AVERAGE('inc UM &amp; competable spend'!C18:G18)</f>
        <v>0.1025236637779724</v>
      </c>
    </row>
    <row r="19" spans="2:12" x14ac:dyDescent="0.25">
      <c r="B19" s="13" t="s">
        <v>35</v>
      </c>
      <c r="C19" s="37">
        <f>AVERAGE(Base!C19:G19)</f>
        <v>0.13111166319935114</v>
      </c>
      <c r="D19" s="38">
        <f>AVERAGE('+1% inflation'!C19:G19)</f>
        <v>0.11545106366058211</v>
      </c>
      <c r="E19" s="39">
        <f>AVERAGE('-1% inflation'!C19:G19)</f>
        <v>0.14322719600602524</v>
      </c>
      <c r="F19" s="38">
        <f>AVERAGE('+0.5% inflation wedge'!C19:G19)</f>
        <v>0.13908835254404772</v>
      </c>
      <c r="G19" s="38">
        <f>AVERAGE('-0.5% inflation wedge'!C19:G19)</f>
        <v>0.11870938093945811</v>
      </c>
      <c r="H19" s="39">
        <f>AVERAGE('10% totex overspend'!C19:G19)</f>
        <v>0.13327489095123027</v>
      </c>
      <c r="I19" s="38">
        <f>AVERAGE('10% totex underspend'!C19:G19)</f>
        <v>0.12932766514320004</v>
      </c>
      <c r="J19" s="38">
        <f>AVERAGE('+2% RoRE'!C19:G19)</f>
        <v>0.14031130242452475</v>
      </c>
      <c r="K19" s="38">
        <f>AVERAGE('-2% RoRE'!C19:G19)</f>
        <v>0.1208115994903072</v>
      </c>
      <c r="L19" s="39">
        <f>AVERAGE('inc UM &amp; competable spend'!C19:G19)</f>
        <v>0.16260695869422775</v>
      </c>
    </row>
    <row r="20" spans="2:12" x14ac:dyDescent="0.25">
      <c r="B20" s="13" t="s">
        <v>17</v>
      </c>
      <c r="C20" s="14">
        <f>AVERAGE(Base!C20:G20)</f>
        <v>2.7</v>
      </c>
      <c r="D20" s="2">
        <f>AVERAGE('+1% inflation'!C20:G20)</f>
        <v>2.3719999999999999</v>
      </c>
      <c r="E20" s="15">
        <f>AVERAGE('-1% inflation'!C20:G20)</f>
        <v>2.95</v>
      </c>
      <c r="F20" s="2">
        <f>AVERAGE('+0.5% inflation wedge'!C20:G20)</f>
        <v>2.8960000000000004</v>
      </c>
      <c r="G20" s="2">
        <f>AVERAGE('-0.5% inflation wedge'!C20:G20)</f>
        <v>2.4020000000000001</v>
      </c>
      <c r="H20" s="15">
        <f>AVERAGE('10% totex overspend'!C20:G20)</f>
        <v>2.5619999999999998</v>
      </c>
      <c r="I20" s="2">
        <f>AVERAGE('10% totex underspend'!C20:G20)</f>
        <v>2.84</v>
      </c>
      <c r="J20" s="2">
        <f>AVERAGE('+2% RoRE'!C20:G20)</f>
        <v>2.9620000000000006</v>
      </c>
      <c r="K20" s="2">
        <f>AVERAGE('-2% RoRE'!C20:G20)</f>
        <v>2.4260000000000002</v>
      </c>
      <c r="L20" s="15">
        <f>AVERAGE('inc UM &amp; competable spend'!C20:G20)</f>
        <v>3.1719999999999997</v>
      </c>
    </row>
    <row r="21" spans="2:12" x14ac:dyDescent="0.25">
      <c r="B21" s="24" t="s">
        <v>18</v>
      </c>
      <c r="C21" s="25">
        <f>AVERAGE(Base!C21:G21)</f>
        <v>4.852923126608967E-2</v>
      </c>
      <c r="D21" s="26">
        <f>AVERAGE('+1% inflation'!C21:G21)</f>
        <v>4.8703638267308051E-2</v>
      </c>
      <c r="E21" s="27">
        <f>AVERAGE('-1% inflation'!C21:G21)</f>
        <v>4.854816504272659E-2</v>
      </c>
      <c r="F21" s="26">
        <f>AVERAGE('+0.5% inflation wedge'!C21:G21)</f>
        <v>4.7970769251403485E-2</v>
      </c>
      <c r="G21" s="26">
        <f>AVERAGE('-0.5% inflation wedge'!C21:G21)</f>
        <v>4.9406470165236957E-2</v>
      </c>
      <c r="H21" s="27">
        <f>AVERAGE('10% totex overspend'!C21:G21)</f>
        <v>5.2055784590442689E-2</v>
      </c>
      <c r="I21" s="26">
        <f>AVERAGE('10% totex underspend'!C21:G21)</f>
        <v>4.5484188218519073E-2</v>
      </c>
      <c r="J21" s="26">
        <f>AVERAGE('+2% RoRE'!C21:G21)</f>
        <v>4.7453691100233307E-2</v>
      </c>
      <c r="K21" s="26">
        <f>AVERAGE('-2% RoRE'!C21:G21)</f>
        <v>4.9847737522230838E-2</v>
      </c>
      <c r="L21" s="27">
        <f>AVERAGE('inc UM &amp; competable spend'!C21:G21)</f>
        <v>5.1398802526337647E-2</v>
      </c>
    </row>
  </sheetData>
  <pageMargins left="0.7" right="0.7" top="0.75" bottom="0.75" header="0.3" footer="0.3"/>
  <ignoredErrors>
    <ignoredError sqref="C19:C21 C4:C17 D19:G21 D4:G17 H19:K21 H4:K17 L19:L21 L4:L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/>
  </sheetViews>
  <sheetFormatPr defaultRowHeight="14.25" x14ac:dyDescent="0.2"/>
  <cols>
    <col min="1" max="1" width="9.140625" style="1"/>
    <col min="2" max="2" width="50.5703125" style="1" customWidth="1"/>
    <col min="3" max="16384" width="9.140625" style="1"/>
  </cols>
  <sheetData>
    <row r="2" spans="2:12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12" ht="15" x14ac:dyDescent="0.25">
      <c r="B3" s="9" t="s">
        <v>5</v>
      </c>
      <c r="C3" s="10"/>
      <c r="D3" s="11"/>
      <c r="E3" s="11"/>
      <c r="F3" s="11"/>
      <c r="G3" s="12"/>
    </row>
    <row r="4" spans="2:12" x14ac:dyDescent="0.2">
      <c r="B4" s="13" t="s">
        <v>8</v>
      </c>
      <c r="C4" s="14">
        <v>4.8790751689574394</v>
      </c>
      <c r="D4" s="2">
        <v>4.8984372988276883</v>
      </c>
      <c r="E4" s="2">
        <v>4.6673360759896392</v>
      </c>
      <c r="F4" s="2">
        <v>4.7002185023940068</v>
      </c>
      <c r="G4" s="15">
        <v>4.6084316115818016</v>
      </c>
      <c r="H4" s="42"/>
      <c r="I4" s="42"/>
      <c r="J4" s="42"/>
      <c r="K4" s="42"/>
      <c r="L4" s="42"/>
    </row>
    <row r="5" spans="2:12" x14ac:dyDescent="0.2">
      <c r="B5" s="13" t="s">
        <v>9</v>
      </c>
      <c r="C5" s="14">
        <v>5.9998994516795117</v>
      </c>
      <c r="D5" s="2">
        <v>5.9319504117552295</v>
      </c>
      <c r="E5" s="2">
        <v>5.6504335903716925</v>
      </c>
      <c r="F5" s="2">
        <v>5.7519903610187804</v>
      </c>
      <c r="G5" s="15">
        <v>5.6781082213214757</v>
      </c>
      <c r="H5" s="42"/>
      <c r="I5" s="42"/>
      <c r="J5" s="42"/>
      <c r="K5" s="42"/>
      <c r="L5" s="42"/>
    </row>
    <row r="6" spans="2:12" x14ac:dyDescent="0.2">
      <c r="B6" s="13" t="s">
        <v>21</v>
      </c>
      <c r="C6" s="14">
        <v>2.3871749016514863</v>
      </c>
      <c r="D6" s="2">
        <v>2.5372156099744543</v>
      </c>
      <c r="E6" s="2">
        <v>2.268162034814607</v>
      </c>
      <c r="F6" s="2">
        <v>2.2849290952576675</v>
      </c>
      <c r="G6" s="15">
        <v>2.239665597501229</v>
      </c>
      <c r="H6" s="42"/>
      <c r="I6" s="42"/>
      <c r="J6" s="42"/>
      <c r="K6" s="42"/>
      <c r="L6" s="42"/>
    </row>
    <row r="7" spans="2:12" x14ac:dyDescent="0.2">
      <c r="B7" s="13" t="s">
        <v>36</v>
      </c>
      <c r="C7" s="14">
        <v>2.8776272406092831</v>
      </c>
      <c r="D7" s="2">
        <v>3.0063575032557925</v>
      </c>
      <c r="E7" s="2">
        <v>2.8043309957933031</v>
      </c>
      <c r="F7" s="2">
        <v>2.8281564075404608</v>
      </c>
      <c r="G7" s="15">
        <v>2.7844607655217088</v>
      </c>
      <c r="H7" s="42"/>
      <c r="I7" s="42"/>
      <c r="J7" s="42"/>
      <c r="K7" s="42"/>
      <c r="L7" s="42"/>
    </row>
    <row r="8" spans="2:12" ht="15" x14ac:dyDescent="0.25">
      <c r="B8" s="16" t="s">
        <v>6</v>
      </c>
      <c r="C8" s="17"/>
      <c r="D8" s="3"/>
      <c r="E8" s="3"/>
      <c r="F8" s="3"/>
      <c r="G8" s="18"/>
    </row>
    <row r="9" spans="2:12" x14ac:dyDescent="0.2">
      <c r="B9" s="13" t="s">
        <v>11</v>
      </c>
      <c r="C9" s="40">
        <v>0.13482395946878878</v>
      </c>
      <c r="D9" s="36">
        <v>0.13793099726367769</v>
      </c>
      <c r="E9" s="36">
        <v>0.12879058983714725</v>
      </c>
      <c r="F9" s="36">
        <v>0.12755701820306506</v>
      </c>
      <c r="G9" s="41">
        <v>0.12416866411004814</v>
      </c>
      <c r="H9" s="43"/>
      <c r="I9" s="43"/>
      <c r="J9" s="43"/>
      <c r="K9" s="43"/>
      <c r="L9" s="43"/>
    </row>
    <row r="10" spans="2:12" x14ac:dyDescent="0.2">
      <c r="B10" s="13" t="s">
        <v>12</v>
      </c>
      <c r="C10" s="40">
        <v>0.10113695836791935</v>
      </c>
      <c r="D10" s="36">
        <v>0.10404817454926037</v>
      </c>
      <c r="E10" s="36">
        <v>9.4807604298048187E-2</v>
      </c>
      <c r="F10" s="36">
        <v>9.3346848325603637E-2</v>
      </c>
      <c r="G10" s="41">
        <v>8.9807922174416285E-2</v>
      </c>
      <c r="H10" s="43"/>
      <c r="I10" s="43"/>
      <c r="J10" s="43"/>
      <c r="K10" s="43"/>
      <c r="L10" s="43"/>
    </row>
    <row r="11" spans="2:12" ht="15" x14ac:dyDescent="0.25">
      <c r="B11" s="16" t="s">
        <v>7</v>
      </c>
      <c r="C11" s="21"/>
      <c r="D11" s="22"/>
      <c r="E11" s="22"/>
      <c r="F11" s="22"/>
      <c r="G11" s="23"/>
    </row>
    <row r="12" spans="2:12" x14ac:dyDescent="0.2">
      <c r="B12" s="13" t="s">
        <v>13</v>
      </c>
      <c r="C12" s="19">
        <v>0.59370081474791248</v>
      </c>
      <c r="D12" s="4">
        <v>0.59026959378711674</v>
      </c>
      <c r="E12" s="4">
        <v>0.58852980933617649</v>
      </c>
      <c r="F12" s="4">
        <v>0.58462147576696288</v>
      </c>
      <c r="G12" s="20">
        <v>0.58205960853424266</v>
      </c>
      <c r="H12" s="43"/>
      <c r="I12" s="43"/>
      <c r="J12" s="43"/>
      <c r="K12" s="43"/>
      <c r="L12" s="43"/>
    </row>
    <row r="13" spans="2:12" ht="15" x14ac:dyDescent="0.25">
      <c r="B13" s="16" t="s">
        <v>14</v>
      </c>
      <c r="C13" s="17"/>
      <c r="D13" s="3"/>
      <c r="E13" s="3"/>
      <c r="F13" s="3"/>
      <c r="G13" s="18"/>
    </row>
    <row r="14" spans="2:12" x14ac:dyDescent="0.2">
      <c r="B14" s="13" t="s">
        <v>14</v>
      </c>
      <c r="C14" s="14">
        <v>0.75624932700951897</v>
      </c>
      <c r="D14" s="2">
        <v>0.75035365514914787</v>
      </c>
      <c r="E14" s="2">
        <v>0.77675991384829823</v>
      </c>
      <c r="F14" s="2">
        <v>0.84228788784296538</v>
      </c>
      <c r="G14" s="15">
        <v>0.82106902649590752</v>
      </c>
      <c r="H14" s="42"/>
      <c r="I14" s="42"/>
      <c r="J14" s="42"/>
      <c r="K14" s="42"/>
      <c r="L14" s="42"/>
    </row>
    <row r="15" spans="2:12" ht="15" x14ac:dyDescent="0.25">
      <c r="B15" s="16" t="s">
        <v>15</v>
      </c>
      <c r="C15" s="17"/>
      <c r="D15" s="3"/>
      <c r="E15" s="3"/>
      <c r="F15" s="3"/>
      <c r="G15" s="18"/>
      <c r="H15" s="42"/>
      <c r="I15" s="42"/>
      <c r="J15" s="42"/>
      <c r="K15" s="42"/>
      <c r="L15" s="42"/>
    </row>
    <row r="16" spans="2:12" x14ac:dyDescent="0.2">
      <c r="B16" s="13" t="s">
        <v>19</v>
      </c>
      <c r="C16" s="14">
        <v>5.4236336512149936</v>
      </c>
      <c r="D16" s="2">
        <v>5.2930783052420409</v>
      </c>
      <c r="E16" s="2">
        <v>5.6574120518477242</v>
      </c>
      <c r="F16" s="2">
        <v>5.7423808763132982</v>
      </c>
      <c r="G16" s="15">
        <v>5.8887869370756256</v>
      </c>
      <c r="H16" s="42"/>
      <c r="I16" s="42"/>
      <c r="J16" s="42"/>
      <c r="K16" s="42"/>
      <c r="L16" s="42"/>
    </row>
    <row r="17" spans="2:12" x14ac:dyDescent="0.2">
      <c r="B17" s="13" t="s">
        <v>16</v>
      </c>
      <c r="C17" s="14">
        <v>3.7116639877446018</v>
      </c>
      <c r="D17" s="2">
        <v>3.6741433862601856</v>
      </c>
      <c r="E17" s="2">
        <v>3.9553755454855679</v>
      </c>
      <c r="F17" s="2">
        <v>4.0800103876748892</v>
      </c>
      <c r="G17" s="15">
        <v>4.228367475863144</v>
      </c>
      <c r="H17" s="42"/>
      <c r="I17" s="42"/>
      <c r="J17" s="42"/>
      <c r="K17" s="42"/>
      <c r="L17" s="42"/>
    </row>
    <row r="18" spans="2:12" x14ac:dyDescent="0.2">
      <c r="B18" s="13" t="s">
        <v>34</v>
      </c>
      <c r="C18" s="37">
        <v>0.1094655083524885</v>
      </c>
      <c r="D18" s="38">
        <v>0.1115172607974718</v>
      </c>
      <c r="E18" s="38">
        <v>0.10402809693594109</v>
      </c>
      <c r="F18" s="38">
        <v>0.10180820261826648</v>
      </c>
      <c r="G18" s="39">
        <v>9.8842022092803669E-2</v>
      </c>
      <c r="H18" s="44"/>
      <c r="I18" s="44"/>
      <c r="J18" s="44"/>
      <c r="K18" s="44"/>
      <c r="L18" s="44"/>
    </row>
    <row r="19" spans="2:12" x14ac:dyDescent="0.2">
      <c r="B19" s="13" t="s">
        <v>35</v>
      </c>
      <c r="C19" s="37">
        <v>0.13311754727489827</v>
      </c>
      <c r="D19" s="38">
        <v>0.1400291281982057</v>
      </c>
      <c r="E19" s="38">
        <v>0.12889963820258737</v>
      </c>
      <c r="F19" s="38">
        <v>0.12865260029537273</v>
      </c>
      <c r="G19" s="39">
        <v>0.12485940202569155</v>
      </c>
      <c r="H19" s="44"/>
      <c r="I19" s="44"/>
      <c r="J19" s="44"/>
      <c r="K19" s="44"/>
      <c r="L19" s="44"/>
    </row>
    <row r="20" spans="2:12" x14ac:dyDescent="0.2">
      <c r="B20" s="13" t="s">
        <v>17</v>
      </c>
      <c r="C20" s="14">
        <v>2.7</v>
      </c>
      <c r="D20" s="2">
        <v>2.87</v>
      </c>
      <c r="E20" s="2">
        <v>2.65</v>
      </c>
      <c r="F20" s="2">
        <v>2.67</v>
      </c>
      <c r="G20" s="15">
        <v>2.61</v>
      </c>
      <c r="H20" s="45"/>
      <c r="I20" s="45"/>
      <c r="J20" s="45"/>
      <c r="K20" s="45"/>
      <c r="L20" s="45"/>
    </row>
    <row r="21" spans="2:12" x14ac:dyDescent="0.2">
      <c r="B21" s="24" t="s">
        <v>18</v>
      </c>
      <c r="C21" s="25">
        <v>4.9224809514670946E-2</v>
      </c>
      <c r="D21" s="26">
        <v>4.8812584315767432E-2</v>
      </c>
      <c r="E21" s="26">
        <v>4.8606194212353675E-2</v>
      </c>
      <c r="F21" s="26">
        <v>4.8148854197333349E-2</v>
      </c>
      <c r="G21" s="27">
        <v>4.7853714090322942E-2</v>
      </c>
      <c r="H21" s="46"/>
      <c r="I21" s="46"/>
      <c r="J21" s="46"/>
      <c r="K21" s="46"/>
      <c r="L21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3.7599312439368018</v>
      </c>
      <c r="D4" s="2">
        <v>3.8064837365479223</v>
      </c>
      <c r="E4" s="2">
        <v>3.6121620579896763</v>
      </c>
      <c r="F4" s="2">
        <v>3.6145545703178055</v>
      </c>
      <c r="G4" s="15">
        <v>3.5393779384581379</v>
      </c>
    </row>
    <row r="5" spans="2:7" x14ac:dyDescent="0.2">
      <c r="B5" s="13" t="s">
        <v>9</v>
      </c>
      <c r="C5" s="14">
        <v>4.8463215886305671</v>
      </c>
      <c r="D5" s="2">
        <v>4.8202119944873827</v>
      </c>
      <c r="E5" s="2">
        <v>4.5693858626844186</v>
      </c>
      <c r="F5" s="2">
        <v>4.6282171114222672</v>
      </c>
      <c r="G5" s="15">
        <v>4.5705983623703936</v>
      </c>
    </row>
    <row r="6" spans="2:7" x14ac:dyDescent="0.2">
      <c r="B6" s="13" t="s">
        <v>10</v>
      </c>
      <c r="C6" s="14">
        <v>1.9112588375095836</v>
      </c>
      <c r="D6" s="2">
        <v>2.039647088580347</v>
      </c>
      <c r="E6" s="2">
        <v>1.8105740524468525</v>
      </c>
      <c r="F6" s="2">
        <v>1.8135339889960131</v>
      </c>
      <c r="G6" s="15">
        <v>1.7771038460869086</v>
      </c>
    </row>
    <row r="7" spans="2:7" x14ac:dyDescent="0.2">
      <c r="B7" s="13" t="s">
        <v>36</v>
      </c>
      <c r="C7" s="14">
        <v>2.6021088695213912</v>
      </c>
      <c r="D7" s="2">
        <v>2.7053446245318469</v>
      </c>
      <c r="E7" s="2">
        <v>2.5456547368722626</v>
      </c>
      <c r="F7" s="2">
        <v>2.5599714207195934</v>
      </c>
      <c r="G7" s="15">
        <v>2.5254401454754576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0.12367012601543501</v>
      </c>
      <c r="D9" s="36">
        <v>0.12656064192575692</v>
      </c>
      <c r="E9" s="36">
        <v>0.11721858857069162</v>
      </c>
      <c r="F9" s="36">
        <v>0.1157643741143331</v>
      </c>
      <c r="G9" s="41">
        <v>0.11223717357295476</v>
      </c>
    </row>
    <row r="10" spans="2:7" x14ac:dyDescent="0.2">
      <c r="B10" s="13" t="s">
        <v>12</v>
      </c>
      <c r="C10" s="40">
        <v>9.0007601159107234E-2</v>
      </c>
      <c r="D10" s="36">
        <v>9.2733182456401456E-2</v>
      </c>
      <c r="E10" s="36">
        <v>8.3321673345560052E-2</v>
      </c>
      <c r="F10" s="36">
        <v>8.1671421337079803E-2</v>
      </c>
      <c r="G10" s="41">
        <v>7.8025933074935286E-2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0.59413249853837002</v>
      </c>
      <c r="D12" s="4">
        <v>0.59123565037800585</v>
      </c>
      <c r="E12" s="4">
        <v>0.5900241914984572</v>
      </c>
      <c r="F12" s="4">
        <v>0.5866314992036693</v>
      </c>
      <c r="G12" s="20">
        <v>0.58460318038329628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0.7035187574298486</v>
      </c>
      <c r="D14" s="2">
        <v>0.69705816530242115</v>
      </c>
      <c r="E14" s="2">
        <v>0.71549155449766055</v>
      </c>
      <c r="F14" s="2">
        <v>0.77494454490807441</v>
      </c>
      <c r="G14" s="15">
        <v>0.75363906353945109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5.5209616924460079</v>
      </c>
      <c r="D16" s="2">
        <v>5.3996239450412089</v>
      </c>
      <c r="E16" s="2">
        <v>5.7822314792861729</v>
      </c>
      <c r="F16" s="2">
        <v>5.8748395755252991</v>
      </c>
      <c r="G16" s="15">
        <v>6.0313520165067933</v>
      </c>
    </row>
    <row r="17" spans="2:7" x14ac:dyDescent="0.2">
      <c r="B17" s="13" t="s">
        <v>16</v>
      </c>
      <c r="C17" s="14">
        <v>3.7715138176938496</v>
      </c>
      <c r="D17" s="2">
        <v>3.7331540624909239</v>
      </c>
      <c r="E17" s="2">
        <v>4.0177590339863531</v>
      </c>
      <c r="F17" s="2">
        <v>4.139691835590841</v>
      </c>
      <c r="G17" s="15">
        <v>4.2856497017396329</v>
      </c>
    </row>
    <row r="18" spans="2:7" x14ac:dyDescent="0.2">
      <c r="B18" s="13" t="s">
        <v>34</v>
      </c>
      <c r="C18" s="37">
        <v>0.10761395054620375</v>
      </c>
      <c r="D18" s="38">
        <v>0.10949570866337316</v>
      </c>
      <c r="E18" s="38">
        <v>0.10204091510554619</v>
      </c>
      <c r="F18" s="38">
        <v>9.985489674434482E-2</v>
      </c>
      <c r="G18" s="39">
        <v>9.6927385233582117E-2</v>
      </c>
    </row>
    <row r="19" spans="2:7" x14ac:dyDescent="0.2">
      <c r="B19" s="13" t="s">
        <v>35</v>
      </c>
      <c r="C19" s="37">
        <v>0.11707490057561455</v>
      </c>
      <c r="D19" s="38">
        <v>0.12423999632306487</v>
      </c>
      <c r="E19" s="38">
        <v>0.11318487436168941</v>
      </c>
      <c r="F19" s="38">
        <v>0.11316291220563744</v>
      </c>
      <c r="G19" s="39">
        <v>0.10959263483690433</v>
      </c>
    </row>
    <row r="20" spans="2:7" x14ac:dyDescent="0.2">
      <c r="B20" s="13" t="s">
        <v>17</v>
      </c>
      <c r="C20" s="14">
        <v>2.38</v>
      </c>
      <c r="D20" s="2">
        <v>2.54</v>
      </c>
      <c r="E20" s="2">
        <v>2.3199999999999998</v>
      </c>
      <c r="F20" s="2">
        <v>2.34</v>
      </c>
      <c r="G20" s="15">
        <v>2.2799999999999998</v>
      </c>
    </row>
    <row r="21" spans="2:7" x14ac:dyDescent="0.2">
      <c r="B21" s="24" t="s">
        <v>18</v>
      </c>
      <c r="C21" s="25">
        <v>4.9277165399976654E-2</v>
      </c>
      <c r="D21" s="26">
        <v>4.8927945938766558E-2</v>
      </c>
      <c r="E21" s="26">
        <v>4.8783366201776118E-2</v>
      </c>
      <c r="F21" s="26">
        <v>4.8382980225806158E-2</v>
      </c>
      <c r="G21" s="27">
        <v>4.8146733570214782E-2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6.5505092427535363</v>
      </c>
      <c r="D4" s="2">
        <v>6.6068852844445507</v>
      </c>
      <c r="E4" s="2">
        <v>6.3194085369341373</v>
      </c>
      <c r="F4" s="2">
        <v>6.4181950810202304</v>
      </c>
      <c r="G4" s="15">
        <v>6.2925958090660785</v>
      </c>
    </row>
    <row r="5" spans="2:7" x14ac:dyDescent="0.2">
      <c r="B5" s="13" t="s">
        <v>9</v>
      </c>
      <c r="C5" s="14">
        <v>7.6168712858317642</v>
      </c>
      <c r="D5" s="2">
        <v>7.6003030112682843</v>
      </c>
      <c r="E5" s="2">
        <v>7.2726306642032288</v>
      </c>
      <c r="F5" s="2">
        <v>7.4539122923796333</v>
      </c>
      <c r="G5" s="15">
        <v>7.3441184991400918</v>
      </c>
    </row>
    <row r="6" spans="2:7" x14ac:dyDescent="0.2">
      <c r="B6" s="13" t="s">
        <v>10</v>
      </c>
      <c r="C6" s="14">
        <v>3.0160568671365877</v>
      </c>
      <c r="D6" s="2">
        <v>3.2285131576292936</v>
      </c>
      <c r="E6" s="2">
        <v>2.8961746093429861</v>
      </c>
      <c r="F6" s="2">
        <v>2.9371852271816921</v>
      </c>
      <c r="G6" s="15">
        <v>2.8731582234395487</v>
      </c>
    </row>
    <row r="7" spans="2:7" x14ac:dyDescent="0.2">
      <c r="B7" s="13" t="s">
        <v>36</v>
      </c>
      <c r="C7" s="14">
        <v>3.2975783883530525</v>
      </c>
      <c r="D7" s="2">
        <v>3.4920866483357811</v>
      </c>
      <c r="E7" s="2">
        <v>3.2197177856909915</v>
      </c>
      <c r="F7" s="2">
        <v>3.2612272936581324</v>
      </c>
      <c r="G7" s="15">
        <v>3.1982548406475622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0.14323950651359862</v>
      </c>
      <c r="D9" s="36">
        <v>0.14631141524240515</v>
      </c>
      <c r="E9" s="36">
        <v>0.13720566754490035</v>
      </c>
      <c r="F9" s="36">
        <v>0.13600511788113512</v>
      </c>
      <c r="G9" s="41">
        <v>0.13259755016482325</v>
      </c>
    </row>
    <row r="10" spans="2:7" x14ac:dyDescent="0.2">
      <c r="B10" s="13" t="s">
        <v>12</v>
      </c>
      <c r="C10" s="40">
        <v>0.10955282499585212</v>
      </c>
      <c r="D10" s="36">
        <v>0.11243292533328711</v>
      </c>
      <c r="E10" s="36">
        <v>0.10323152426333022</v>
      </c>
      <c r="F10" s="36">
        <v>0.10180954175789209</v>
      </c>
      <c r="G10" s="41">
        <v>9.8256348841332747E-2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0.59370644714480969</v>
      </c>
      <c r="D12" s="4">
        <v>0.59034508485034964</v>
      </c>
      <c r="E12" s="4">
        <v>0.58868298265078978</v>
      </c>
      <c r="F12" s="4">
        <v>0.58487097652394371</v>
      </c>
      <c r="G12" s="20">
        <v>0.58239080839374557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0.7951548427196754</v>
      </c>
      <c r="D14" s="2">
        <v>0.78879292004405122</v>
      </c>
      <c r="E14" s="2">
        <v>0.82080428546706097</v>
      </c>
      <c r="F14" s="2">
        <v>0.89039913968545503</v>
      </c>
      <c r="G14" s="15">
        <v>0.86891404305607101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5.3918706044677895</v>
      </c>
      <c r="D16" s="2">
        <v>5.2758879441440714</v>
      </c>
      <c r="E16" s="2">
        <v>5.6404044955826</v>
      </c>
      <c r="F16" s="2">
        <v>5.7277090577332501</v>
      </c>
      <c r="G16" s="15">
        <v>5.8761743462416733</v>
      </c>
    </row>
    <row r="17" spans="2:7" x14ac:dyDescent="0.2">
      <c r="B17" s="13" t="s">
        <v>16</v>
      </c>
      <c r="C17" s="14">
        <v>3.6898407874124977</v>
      </c>
      <c r="D17" s="2">
        <v>3.6610678797220499</v>
      </c>
      <c r="E17" s="2">
        <v>3.9409910293641803</v>
      </c>
      <c r="F17" s="2">
        <v>4.065406497042046</v>
      </c>
      <c r="G17" s="15">
        <v>4.2135699655691017</v>
      </c>
    </row>
    <row r="18" spans="2:7" x14ac:dyDescent="0.2">
      <c r="B18" s="13" t="s">
        <v>34</v>
      </c>
      <c r="C18" s="37">
        <v>0.11011140487178143</v>
      </c>
      <c r="D18" s="38">
        <v>0.11189492481651327</v>
      </c>
      <c r="E18" s="38">
        <v>0.10436893012049563</v>
      </c>
      <c r="F18" s="38">
        <v>0.10211254982204129</v>
      </c>
      <c r="G18" s="39">
        <v>9.911053928585957E-2</v>
      </c>
    </row>
    <row r="19" spans="2:7" x14ac:dyDescent="0.2">
      <c r="B19" s="13" t="s">
        <v>35</v>
      </c>
      <c r="C19" s="37">
        <v>0.14541868681930681</v>
      </c>
      <c r="D19" s="38">
        <v>0.15215719473519743</v>
      </c>
      <c r="E19" s="38">
        <v>0.1410393846754916</v>
      </c>
      <c r="F19" s="38">
        <v>0.14070902737998547</v>
      </c>
      <c r="G19" s="39">
        <v>0.13681168642014491</v>
      </c>
    </row>
    <row r="20" spans="2:7" x14ac:dyDescent="0.2">
      <c r="B20" s="13" t="s">
        <v>17</v>
      </c>
      <c r="C20" s="14">
        <v>2.95</v>
      </c>
      <c r="D20" s="2">
        <v>3.12</v>
      </c>
      <c r="E20" s="2">
        <v>2.9</v>
      </c>
      <c r="F20" s="2">
        <v>2.92</v>
      </c>
      <c r="G20" s="15">
        <v>2.86</v>
      </c>
    </row>
    <row r="21" spans="2:7" x14ac:dyDescent="0.2">
      <c r="B21" s="24" t="s">
        <v>18</v>
      </c>
      <c r="C21" s="25">
        <v>4.9225491912071602E-2</v>
      </c>
      <c r="D21" s="26">
        <v>4.8821579481583499E-2</v>
      </c>
      <c r="E21" s="26">
        <v>4.8624295024049295E-2</v>
      </c>
      <c r="F21" s="26">
        <v>4.817779261139412E-2</v>
      </c>
      <c r="G21" s="27">
        <v>4.7891666184534401E-2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5.0573333985335456</v>
      </c>
      <c r="D4" s="2">
        <v>5.0915745370692749</v>
      </c>
      <c r="E4" s="2">
        <v>4.8758856934647277</v>
      </c>
      <c r="F4" s="2">
        <v>4.9280684345373755</v>
      </c>
      <c r="G4" s="15">
        <v>4.8504917956302558</v>
      </c>
    </row>
    <row r="5" spans="2:7" x14ac:dyDescent="0.2">
      <c r="B5" s="13" t="s">
        <v>9</v>
      </c>
      <c r="C5" s="14">
        <v>5.9519912715520285</v>
      </c>
      <c r="D5" s="2">
        <v>5.9163321784927509</v>
      </c>
      <c r="E5" s="2">
        <v>5.6644434995925836</v>
      </c>
      <c r="F5" s="2">
        <v>5.7726766456128455</v>
      </c>
      <c r="G5" s="15">
        <v>5.7114235042393915</v>
      </c>
    </row>
    <row r="6" spans="2:7" x14ac:dyDescent="0.2">
      <c r="B6" s="13" t="s">
        <v>10</v>
      </c>
      <c r="C6" s="14">
        <v>2.498432680637372</v>
      </c>
      <c r="D6" s="2">
        <v>2.6540322001514953</v>
      </c>
      <c r="E6" s="2">
        <v>2.4048429604667536</v>
      </c>
      <c r="F6" s="2">
        <v>2.4302443247002961</v>
      </c>
      <c r="G6" s="15">
        <v>2.3921868440588754</v>
      </c>
    </row>
    <row r="7" spans="2:7" x14ac:dyDescent="0.2">
      <c r="B7" s="13" t="s">
        <v>36</v>
      </c>
      <c r="C7" s="14">
        <v>2.8783415885040897</v>
      </c>
      <c r="D7" s="2">
        <v>3.0170973478561565</v>
      </c>
      <c r="E7" s="2">
        <v>2.8209605854160054</v>
      </c>
      <c r="F7" s="2">
        <v>2.8521744924953212</v>
      </c>
      <c r="G7" s="15">
        <v>2.8159779342179307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0.14156397835986201</v>
      </c>
      <c r="D9" s="36">
        <v>0.14533546544865364</v>
      </c>
      <c r="E9" s="36">
        <v>0.13665330687324367</v>
      </c>
      <c r="F9" s="36">
        <v>0.13595645161894296</v>
      </c>
      <c r="G9" s="41">
        <v>0.13303564708411345</v>
      </c>
    </row>
    <row r="10" spans="2:7" x14ac:dyDescent="0.2">
      <c r="B10" s="13" t="s">
        <v>12</v>
      </c>
      <c r="C10" s="40">
        <v>0.10778602958389134</v>
      </c>
      <c r="D10" s="36">
        <v>0.11126744066892504</v>
      </c>
      <c r="E10" s="36">
        <v>0.10238898273384872</v>
      </c>
      <c r="F10" s="36">
        <v>0.10136253572050075</v>
      </c>
      <c r="G10" s="41">
        <v>9.8186737624500794E-2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0.59210226567185242</v>
      </c>
      <c r="D12" s="4">
        <v>0.58706074476911096</v>
      </c>
      <c r="E12" s="4">
        <v>0.58369749009598226</v>
      </c>
      <c r="F12" s="4">
        <v>0.57813634220289611</v>
      </c>
      <c r="G12" s="20">
        <v>0.5739060507238698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0.79205907710320922</v>
      </c>
      <c r="D14" s="2">
        <v>0.78694653284744398</v>
      </c>
      <c r="E14" s="2">
        <v>0.81908179619600108</v>
      </c>
      <c r="F14" s="2">
        <v>0.88958509427019283</v>
      </c>
      <c r="G14" s="15">
        <v>0.86929789283460368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5.193365570865156</v>
      </c>
      <c r="D16" s="2">
        <v>5.0548227060205528</v>
      </c>
      <c r="E16" s="2">
        <v>5.3724789892500766</v>
      </c>
      <c r="F16" s="2">
        <v>5.4323455546445096</v>
      </c>
      <c r="G16" s="15">
        <v>5.5481780051307243</v>
      </c>
    </row>
    <row r="17" spans="2:7" x14ac:dyDescent="0.2">
      <c r="B17" s="13" t="s">
        <v>16</v>
      </c>
      <c r="C17" s="14">
        <v>3.577696240513486</v>
      </c>
      <c r="D17" s="2">
        <v>3.5555685542715953</v>
      </c>
      <c r="E17" s="2">
        <v>3.8317390867375987</v>
      </c>
      <c r="F17" s="2">
        <v>3.9639597077879221</v>
      </c>
      <c r="G17" s="15">
        <v>4.1192196432000214</v>
      </c>
    </row>
    <row r="18" spans="2:7" x14ac:dyDescent="0.2">
      <c r="B18" s="13" t="s">
        <v>34</v>
      </c>
      <c r="C18" s="37">
        <v>0.11401128181569835</v>
      </c>
      <c r="D18" s="38">
        <v>0.11613874094335526</v>
      </c>
      <c r="E18" s="38">
        <v>0.10864583952099519</v>
      </c>
      <c r="F18" s="38">
        <v>0.10642480975986607</v>
      </c>
      <c r="G18" s="39">
        <v>0.10344045381982073</v>
      </c>
    </row>
    <row r="19" spans="2:7" x14ac:dyDescent="0.2">
      <c r="B19" s="13" t="s">
        <v>35</v>
      </c>
      <c r="C19" s="37">
        <v>0.14185126288109065</v>
      </c>
      <c r="D19" s="38">
        <v>0.14839583223007657</v>
      </c>
      <c r="E19" s="38">
        <v>0.13693275516147624</v>
      </c>
      <c r="F19" s="38">
        <v>0.13622486696549166</v>
      </c>
      <c r="G19" s="39">
        <v>0.13203704548210349</v>
      </c>
    </row>
    <row r="20" spans="2:7" x14ac:dyDescent="0.2">
      <c r="B20" s="13" t="s">
        <v>17</v>
      </c>
      <c r="C20" s="14">
        <v>2.89</v>
      </c>
      <c r="D20" s="2">
        <v>3.06</v>
      </c>
      <c r="E20" s="2">
        <v>2.85</v>
      </c>
      <c r="F20" s="2">
        <v>2.87</v>
      </c>
      <c r="G20" s="15">
        <v>2.81</v>
      </c>
    </row>
    <row r="21" spans="2:7" x14ac:dyDescent="0.2">
      <c r="B21" s="24" t="s">
        <v>18</v>
      </c>
      <c r="C21" s="25">
        <v>4.9031897745012515E-2</v>
      </c>
      <c r="D21" s="26">
        <v>4.8433273772476033E-2</v>
      </c>
      <c r="E21" s="26">
        <v>4.804198755518236E-2</v>
      </c>
      <c r="F21" s="26">
        <v>4.7408682000332533E-2</v>
      </c>
      <c r="G21" s="27">
        <v>4.693800518401401E-2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4.596339782938168</v>
      </c>
      <c r="D4" s="2">
        <v>4.607441613132865</v>
      </c>
      <c r="E4" s="2">
        <v>4.3559347760368672</v>
      </c>
      <c r="F4" s="2">
        <v>4.3628704353909624</v>
      </c>
      <c r="G4" s="15">
        <v>4.253264812694562</v>
      </c>
    </row>
    <row r="5" spans="2:7" x14ac:dyDescent="0.2">
      <c r="B5" s="13" t="s">
        <v>9</v>
      </c>
      <c r="C5" s="14">
        <v>6.08070919630888</v>
      </c>
      <c r="D5" s="2">
        <v>5.9559785196173181</v>
      </c>
      <c r="E5" s="2">
        <v>5.6285372985772195</v>
      </c>
      <c r="F5" s="2">
        <v>5.7225825933549892</v>
      </c>
      <c r="G5" s="15">
        <v>5.6318901548001605</v>
      </c>
    </row>
    <row r="6" spans="2:7" x14ac:dyDescent="0.2">
      <c r="B6" s="13" t="s">
        <v>10</v>
      </c>
      <c r="C6" s="14">
        <v>2.1893914275073763</v>
      </c>
      <c r="D6" s="2">
        <v>2.3430818811087066</v>
      </c>
      <c r="E6" s="2">
        <v>2.0439962721306664</v>
      </c>
      <c r="F6" s="2">
        <v>2.0480036921544671</v>
      </c>
      <c r="G6" s="15">
        <v>1.9930721704784813</v>
      </c>
    </row>
    <row r="7" spans="2:7" x14ac:dyDescent="0.2">
      <c r="B7" s="13" t="s">
        <v>36</v>
      </c>
      <c r="C7" s="14">
        <v>2.8734666815711973</v>
      </c>
      <c r="D7" s="2">
        <v>2.986843297673877</v>
      </c>
      <c r="E7" s="2">
        <v>2.7765023835466414</v>
      </c>
      <c r="F7" s="2">
        <v>2.7897529425482959</v>
      </c>
      <c r="G7" s="15">
        <v>2.7356807773733531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0.12431559668920095</v>
      </c>
      <c r="D9" s="36">
        <v>0.12695646446429684</v>
      </c>
      <c r="E9" s="36">
        <v>0.11722944601417241</v>
      </c>
      <c r="F9" s="36">
        <v>0.11530867469443293</v>
      </c>
      <c r="G9" s="41">
        <v>0.11134968923366545</v>
      </c>
    </row>
    <row r="10" spans="2:7" x14ac:dyDescent="0.2">
      <c r="B10" s="13" t="s">
        <v>12</v>
      </c>
      <c r="C10" s="40">
        <v>9.0771618050863964E-2</v>
      </c>
      <c r="D10" s="36">
        <v>9.3354851121679835E-2</v>
      </c>
      <c r="E10" s="36">
        <v>8.3665353190436526E-2</v>
      </c>
      <c r="F10" s="36">
        <v>8.1660888377545746E-2</v>
      </c>
      <c r="G10" s="41">
        <v>7.7694199609769213E-2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0.5962321946253053</v>
      </c>
      <c r="D12" s="4">
        <v>0.59520951556912194</v>
      </c>
      <c r="E12" s="4">
        <v>0.59587488644580244</v>
      </c>
      <c r="F12" s="4">
        <v>0.5943927428581649</v>
      </c>
      <c r="G12" s="20">
        <v>0.59425669403423287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0.70006003322648369</v>
      </c>
      <c r="D14" s="2">
        <v>0.69560551535241821</v>
      </c>
      <c r="E14" s="2">
        <v>0.71355595971476715</v>
      </c>
      <c r="F14" s="2">
        <v>0.77178415816517454</v>
      </c>
      <c r="G14" s="15">
        <v>0.74932148649458885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5.8257384337252338</v>
      </c>
      <c r="D16" s="2">
        <v>5.6899112388846742</v>
      </c>
      <c r="E16" s="2">
        <v>6.1351774837721536</v>
      </c>
      <c r="F16" s="2">
        <v>6.263021454190139</v>
      </c>
      <c r="G16" s="15">
        <v>6.4617823219456314</v>
      </c>
    </row>
    <row r="17" spans="2:7" x14ac:dyDescent="0.2">
      <c r="B17" s="13" t="s">
        <v>16</v>
      </c>
      <c r="C17" s="14">
        <v>3.9451838449456571</v>
      </c>
      <c r="D17" s="2">
        <v>3.869598631256006</v>
      </c>
      <c r="E17" s="2">
        <v>4.1609058439989965</v>
      </c>
      <c r="F17" s="2">
        <v>4.2738189252433516</v>
      </c>
      <c r="G17" s="15">
        <v>4.4119400724602311</v>
      </c>
    </row>
    <row r="18" spans="2:7" x14ac:dyDescent="0.2">
      <c r="B18" s="13" t="s">
        <v>34</v>
      </c>
      <c r="C18" s="37">
        <v>0.10234448412131132</v>
      </c>
      <c r="D18" s="38">
        <v>0.10460787358183707</v>
      </c>
      <c r="E18" s="38">
        <v>9.7124311076887473E-2</v>
      </c>
      <c r="F18" s="38">
        <v>9.4905110449605645E-2</v>
      </c>
      <c r="G18" s="39">
        <v>9.196482710598386E-2</v>
      </c>
    </row>
    <row r="19" spans="2:7" x14ac:dyDescent="0.2">
      <c r="B19" s="13" t="s">
        <v>35</v>
      </c>
      <c r="C19" s="37">
        <v>0.11927998422719965</v>
      </c>
      <c r="D19" s="38">
        <v>0.12728415204079349</v>
      </c>
      <c r="E19" s="38">
        <v>0.11653653455033267</v>
      </c>
      <c r="F19" s="38">
        <v>0.11687560716772938</v>
      </c>
      <c r="G19" s="39">
        <v>0.11357062671123538</v>
      </c>
    </row>
    <row r="20" spans="2:7" x14ac:dyDescent="0.2">
      <c r="B20" s="13" t="s">
        <v>17</v>
      </c>
      <c r="C20" s="14">
        <v>2.41</v>
      </c>
      <c r="D20" s="2">
        <v>2.58</v>
      </c>
      <c r="E20" s="2">
        <v>2.35</v>
      </c>
      <c r="F20" s="2">
        <v>2.37</v>
      </c>
      <c r="G20" s="15">
        <v>2.2999999999999998</v>
      </c>
    </row>
    <row r="21" spans="2:7" x14ac:dyDescent="0.2">
      <c r="B21" s="24" t="s">
        <v>18</v>
      </c>
      <c r="C21" s="25">
        <v>4.9533419291417004E-2</v>
      </c>
      <c r="D21" s="26">
        <v>4.9408276056981275E-2</v>
      </c>
      <c r="E21" s="26">
        <v>4.9489624201040368E-2</v>
      </c>
      <c r="F21" s="26">
        <v>4.9308782443718169E-2</v>
      </c>
      <c r="G21" s="27">
        <v>4.9292248833027998E-2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4.7296433473484161</v>
      </c>
      <c r="D4" s="2">
        <v>4.6606892993891034</v>
      </c>
      <c r="E4" s="2">
        <v>4.4165360687267947</v>
      </c>
      <c r="F4" s="2">
        <v>4.4028336118985951</v>
      </c>
      <c r="G4" s="15">
        <v>4.2629824390862243</v>
      </c>
    </row>
    <row r="5" spans="2:7" x14ac:dyDescent="0.2">
      <c r="B5" s="13" t="s">
        <v>9</v>
      </c>
      <c r="C5" s="14">
        <v>5.8161400559973533</v>
      </c>
      <c r="D5" s="2">
        <v>5.6440403585835339</v>
      </c>
      <c r="E5" s="2">
        <v>5.3468066900519089</v>
      </c>
      <c r="F5" s="2">
        <v>5.3880594027514181</v>
      </c>
      <c r="G5" s="15">
        <v>5.2524758258083795</v>
      </c>
    </row>
    <row r="6" spans="2:7" x14ac:dyDescent="0.2">
      <c r="B6" s="13" t="s">
        <v>10</v>
      </c>
      <c r="C6" s="14">
        <v>2.2362705761413717</v>
      </c>
      <c r="D6" s="2">
        <v>2.3406942305691114</v>
      </c>
      <c r="E6" s="2">
        <v>2.1089678991227534</v>
      </c>
      <c r="F6" s="2">
        <v>2.1114220327938886</v>
      </c>
      <c r="G6" s="15">
        <v>2.0415627108722689</v>
      </c>
    </row>
    <row r="7" spans="2:7" x14ac:dyDescent="0.2">
      <c r="B7" s="13" t="s">
        <v>36</v>
      </c>
      <c r="C7" s="14">
        <v>2.7463971144854753</v>
      </c>
      <c r="D7" s="2">
        <v>2.8195456367624736</v>
      </c>
      <c r="E7" s="2">
        <v>2.6330866864774611</v>
      </c>
      <c r="F7" s="2">
        <v>2.6350217764889678</v>
      </c>
      <c r="G7" s="15">
        <v>2.5625003488939799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0.12847699011306016</v>
      </c>
      <c r="D9" s="36">
        <v>0.12835685825012164</v>
      </c>
      <c r="E9" s="36">
        <v>0.11911611960761709</v>
      </c>
      <c r="F9" s="36">
        <v>0.11653221177332432</v>
      </c>
      <c r="G9" s="41">
        <v>0.11156081961807647</v>
      </c>
    </row>
    <row r="10" spans="2:7" x14ac:dyDescent="0.2">
      <c r="B10" s="13" t="s">
        <v>12</v>
      </c>
      <c r="C10" s="40">
        <v>9.5393306312875528E-2</v>
      </c>
      <c r="D10" s="36">
        <v>9.5682076251977402E-2</v>
      </c>
      <c r="E10" s="36">
        <v>8.6735456875677158E-2</v>
      </c>
      <c r="F10" s="36">
        <v>8.427937699802808E-2</v>
      </c>
      <c r="G10" s="41">
        <v>7.9510380248406287E-2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0.60452760100096237</v>
      </c>
      <c r="D12" s="4">
        <v>0.61209283664496705</v>
      </c>
      <c r="E12" s="4">
        <v>0.61765258375246979</v>
      </c>
      <c r="F12" s="4">
        <v>0.62010053191723835</v>
      </c>
      <c r="G12" s="20">
        <v>0.624016406431118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0.66230361968320584</v>
      </c>
      <c r="D14" s="2">
        <v>0.6533096768103388</v>
      </c>
      <c r="E14" s="2">
        <v>0.68325607514376763</v>
      </c>
      <c r="F14" s="2">
        <v>0.74179525859108886</v>
      </c>
      <c r="G14" s="15">
        <v>0.71962367359586765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5.6643119841098537</v>
      </c>
      <c r="D16" s="2">
        <v>5.6403270160453944</v>
      </c>
      <c r="E16" s="2">
        <v>6.0569425360827704</v>
      </c>
      <c r="F16" s="2">
        <v>6.2128009308163046</v>
      </c>
      <c r="G16" s="15">
        <v>6.4589026342516362</v>
      </c>
    </row>
    <row r="17" spans="2:7" x14ac:dyDescent="0.2">
      <c r="B17" s="13" t="s">
        <v>16</v>
      </c>
      <c r="C17" s="14">
        <v>3.7055033472844805</v>
      </c>
      <c r="D17" s="2">
        <v>3.574495766330934</v>
      </c>
      <c r="E17" s="2">
        <v>3.749448136299081</v>
      </c>
      <c r="F17" s="2">
        <v>3.806221164854942</v>
      </c>
      <c r="G17" s="15">
        <v>3.8916307294326109</v>
      </c>
    </row>
    <row r="18" spans="2:7" x14ac:dyDescent="0.2">
      <c r="B18" s="13" t="s">
        <v>34</v>
      </c>
      <c r="C18" s="37">
        <v>0.1067256893152865</v>
      </c>
      <c r="D18" s="38">
        <v>0.10852080648935919</v>
      </c>
      <c r="E18" s="38">
        <v>0.10197431791253654</v>
      </c>
      <c r="F18" s="38">
        <v>9.9810140196422314E-2</v>
      </c>
      <c r="G18" s="39">
        <v>9.6613378737426966E-2</v>
      </c>
    </row>
    <row r="19" spans="2:7" x14ac:dyDescent="0.2">
      <c r="B19" s="13" t="s">
        <v>35</v>
      </c>
      <c r="C19" s="37">
        <v>0.13075082651567385</v>
      </c>
      <c r="D19" s="38">
        <v>0.14004126111201048</v>
      </c>
      <c r="E19" s="38">
        <v>0.13200484797301903</v>
      </c>
      <c r="F19" s="38">
        <v>0.13336929438451495</v>
      </c>
      <c r="G19" s="39">
        <v>0.13020822477093294</v>
      </c>
    </row>
    <row r="20" spans="2:7" x14ac:dyDescent="0.2">
      <c r="B20" s="13" t="s">
        <v>17</v>
      </c>
      <c r="C20" s="14">
        <v>2.59</v>
      </c>
      <c r="D20" s="2">
        <v>2.72</v>
      </c>
      <c r="E20" s="2">
        <v>2.52</v>
      </c>
      <c r="F20" s="2">
        <v>2.5299999999999998</v>
      </c>
      <c r="G20" s="15">
        <v>2.4500000000000002</v>
      </c>
    </row>
    <row r="21" spans="2:7" x14ac:dyDescent="0.2">
      <c r="B21" s="24" t="s">
        <v>18</v>
      </c>
      <c r="C21" s="25">
        <v>5.0572429455560244E-2</v>
      </c>
      <c r="D21" s="26">
        <v>5.1558728194186387E-2</v>
      </c>
      <c r="E21" s="26">
        <v>5.2308448155046726E-2</v>
      </c>
      <c r="F21" s="26">
        <v>5.2645506720327848E-2</v>
      </c>
      <c r="G21" s="27">
        <v>5.3193810427092238E-2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/>
  </sheetViews>
  <sheetFormatPr defaultRowHeight="14.25" x14ac:dyDescent="0.2"/>
  <cols>
    <col min="1" max="1" width="9.140625" style="1"/>
    <col min="2" max="2" width="63.42578125" style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5.0312752866136972</v>
      </c>
      <c r="D4" s="2">
        <v>5.1497144154284928</v>
      </c>
      <c r="E4" s="2">
        <v>4.9415560534146161</v>
      </c>
      <c r="F4" s="2">
        <v>5.0350268271195828</v>
      </c>
      <c r="G4" s="15">
        <v>5.0083933047784699</v>
      </c>
    </row>
    <row r="5" spans="2:7" x14ac:dyDescent="0.2">
      <c r="B5" s="13" t="s">
        <v>9</v>
      </c>
      <c r="C5" s="14">
        <v>6.1870630781555649</v>
      </c>
      <c r="D5" s="2">
        <v>6.2362440679466715</v>
      </c>
      <c r="E5" s="2">
        <v>5.9824134920470868</v>
      </c>
      <c r="F5" s="2">
        <v>6.1617190269583455</v>
      </c>
      <c r="G5" s="15">
        <v>6.1709061989775122</v>
      </c>
    </row>
    <row r="6" spans="2:7" x14ac:dyDescent="0.2">
      <c r="B6" s="13" t="s">
        <v>10</v>
      </c>
      <c r="C6" s="14">
        <v>2.5408748020486787</v>
      </c>
      <c r="D6" s="2">
        <v>2.7449200940668361</v>
      </c>
      <c r="E6" s="2">
        <v>2.4422218874120523</v>
      </c>
      <c r="F6" s="2">
        <v>2.4802705896247126</v>
      </c>
      <c r="G6" s="15">
        <v>2.4690294873923815</v>
      </c>
    </row>
    <row r="7" spans="2:7" x14ac:dyDescent="0.2">
      <c r="B7" s="13" t="s">
        <v>36</v>
      </c>
      <c r="C7" s="14">
        <v>3.0112884676560063</v>
      </c>
      <c r="D7" s="2">
        <v>3.2037999518572637</v>
      </c>
      <c r="E7" s="2">
        <v>2.9915662799834362</v>
      </c>
      <c r="F7" s="2">
        <v>3.0455954380208627</v>
      </c>
      <c r="G7" s="15">
        <v>3.0414469479338266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11</v>
      </c>
      <c r="C9" s="40">
        <v>0.14140671658382659</v>
      </c>
      <c r="D9" s="36">
        <v>0.14824025845897021</v>
      </c>
      <c r="E9" s="36">
        <v>0.13953090204995811</v>
      </c>
      <c r="F9" s="36">
        <v>0.14014557709482495</v>
      </c>
      <c r="G9" s="41">
        <v>0.13897106580051913</v>
      </c>
    </row>
    <row r="10" spans="2:7" x14ac:dyDescent="0.2">
      <c r="B10" s="13" t="s">
        <v>12</v>
      </c>
      <c r="C10" s="40">
        <v>0.10709398514913671</v>
      </c>
      <c r="D10" s="36">
        <v>0.11305663916524963</v>
      </c>
      <c r="E10" s="36">
        <v>0.10376906487285753</v>
      </c>
      <c r="F10" s="36">
        <v>0.10370044478409612</v>
      </c>
      <c r="G10" s="41">
        <v>0.10189788347670933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13</v>
      </c>
      <c r="C12" s="19">
        <v>0.58287402849486281</v>
      </c>
      <c r="D12" s="4">
        <v>0.56844635092926665</v>
      </c>
      <c r="E12" s="4">
        <v>0.55925538447467227</v>
      </c>
      <c r="F12" s="4">
        <v>0.5487701301090443</v>
      </c>
      <c r="G12" s="20">
        <v>0.53947351552702438</v>
      </c>
    </row>
    <row r="13" spans="2:7" ht="15" x14ac:dyDescent="0.25">
      <c r="B13" s="16" t="s">
        <v>14</v>
      </c>
      <c r="C13" s="17"/>
      <c r="D13" s="3"/>
      <c r="E13" s="3"/>
      <c r="F13" s="3"/>
      <c r="G13" s="18"/>
    </row>
    <row r="14" spans="2:7" x14ac:dyDescent="0.2">
      <c r="B14" s="13" t="s">
        <v>14</v>
      </c>
      <c r="C14" s="14">
        <v>0.87107185818612476</v>
      </c>
      <c r="D14" s="2">
        <v>0.86896296200769174</v>
      </c>
      <c r="E14" s="2">
        <v>0.89104238337605701</v>
      </c>
      <c r="F14" s="2">
        <v>0.96511221248414747</v>
      </c>
      <c r="G14" s="15">
        <v>0.94505779115151078</v>
      </c>
    </row>
    <row r="15" spans="2:7" ht="15" x14ac:dyDescent="0.25">
      <c r="B15" s="16" t="s">
        <v>15</v>
      </c>
      <c r="C15" s="17"/>
      <c r="D15" s="3"/>
      <c r="E15" s="3"/>
      <c r="F15" s="3"/>
      <c r="G15" s="18"/>
    </row>
    <row r="16" spans="2:7" x14ac:dyDescent="0.2">
      <c r="B16" s="13" t="s">
        <v>19</v>
      </c>
      <c r="C16" s="14">
        <v>5.1947090397101574</v>
      </c>
      <c r="D16" s="2">
        <v>4.9640023503310982</v>
      </c>
      <c r="E16" s="2">
        <v>5.2713906498038829</v>
      </c>
      <c r="F16" s="2">
        <v>5.2854162058249115</v>
      </c>
      <c r="G16" s="15">
        <v>5.3358227588749196</v>
      </c>
    </row>
    <row r="17" spans="2:7" x14ac:dyDescent="0.2">
      <c r="B17" s="13" t="s">
        <v>16</v>
      </c>
      <c r="C17" s="14">
        <v>3.7175237683363602</v>
      </c>
      <c r="D17" s="2">
        <v>3.7685760930280754</v>
      </c>
      <c r="E17" s="2">
        <v>4.1543400559549557</v>
      </c>
      <c r="F17" s="2">
        <v>4.3459684411030537</v>
      </c>
      <c r="G17" s="15">
        <v>4.5549737404902606</v>
      </c>
    </row>
    <row r="18" spans="2:7" x14ac:dyDescent="0.2">
      <c r="B18" s="13" t="s">
        <v>34</v>
      </c>
      <c r="C18" s="37">
        <v>0.11220532738969048</v>
      </c>
      <c r="D18" s="38">
        <v>0.11451371510558439</v>
      </c>
      <c r="E18" s="38">
        <v>0.10609257056209233</v>
      </c>
      <c r="F18" s="38">
        <v>0.10382723114676569</v>
      </c>
      <c r="G18" s="39">
        <v>0.10110409207834606</v>
      </c>
    </row>
    <row r="19" spans="2:7" x14ac:dyDescent="0.2">
      <c r="B19" s="13" t="s">
        <v>35</v>
      </c>
      <c r="C19" s="37">
        <v>0.13536140836327398</v>
      </c>
      <c r="D19" s="38">
        <v>0.14001822238339595</v>
      </c>
      <c r="E19" s="38">
        <v>0.1261918311584615</v>
      </c>
      <c r="F19" s="38">
        <v>0.12463985163587944</v>
      </c>
      <c r="G19" s="39">
        <v>0.12042701217498925</v>
      </c>
    </row>
    <row r="20" spans="2:7" x14ac:dyDescent="0.2">
      <c r="B20" s="13" t="s">
        <v>17</v>
      </c>
      <c r="C20" s="14">
        <v>2.82</v>
      </c>
      <c r="D20" s="2">
        <v>3.02</v>
      </c>
      <c r="E20" s="2">
        <v>2.78</v>
      </c>
      <c r="F20" s="2">
        <v>2.81</v>
      </c>
      <c r="G20" s="15">
        <v>2.77</v>
      </c>
    </row>
    <row r="21" spans="2:7" x14ac:dyDescent="0.2">
      <c r="B21" s="24" t="s">
        <v>18</v>
      </c>
      <c r="C21" s="25">
        <v>4.7947146344863106E-2</v>
      </c>
      <c r="D21" s="26">
        <v>4.6344180018095329E-2</v>
      </c>
      <c r="E21" s="26">
        <v>4.5377752320721623E-2</v>
      </c>
      <c r="F21" s="26">
        <v>4.4323306887536516E-2</v>
      </c>
      <c r="G21" s="27">
        <v>4.3428555521378767E-2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999D1B-248A-4ADD-88D3-589A50994FC5}"/>
</file>

<file path=customXml/itemProps2.xml><?xml version="1.0" encoding="utf-8"?>
<ds:datastoreItem xmlns:ds="http://schemas.openxmlformats.org/officeDocument/2006/customXml" ds:itemID="{778D46FB-FC23-4C89-81C7-521FFDD9C3F3}"/>
</file>

<file path=customXml/itemProps3.xml><?xml version="1.0" encoding="utf-8"?>
<ds:datastoreItem xmlns:ds="http://schemas.openxmlformats.org/officeDocument/2006/customXml" ds:itemID="{05595AB0-67D3-4533-8F3A-ACD5509091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2019-09-24T15:41:32Z</dcterms:created>
  <dcterms:modified xsi:type="dcterms:W3CDTF">2019-12-05T16:09:26Z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