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activeX/activeX1.xml" ContentType="application/vnd.ms-office.activeX+xml"/>
  <Override PartName="/xl/activeX/activeX2.xml" ContentType="application/vnd.ms-office.activeX+xml"/>
  <Override PartName="/xl/activeX/activeX1.bin" ContentType="application/vnd.ms-office.activeX"/>
  <Override PartName="/xl/activeX/activeX2.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1" codeName="{00000000-0000-0000-0000-000000000000}"/>
  <workbookPr codeName="ThisWorkbook" defaultThemeVersion="124226"/>
  <mc:AlternateContent xmlns:mc="http://schemas.openxmlformats.org/markup-compatibility/2006">
    <mc:Choice Requires="x15">
      <x15ac:absPath xmlns:x15ac="http://schemas.microsoft.com/office/spreadsheetml/2010/11/ac" url="https://nationalgridplc-my.sharepoint.com/personal/nathalie_ritchie_uk_nationalgrid_com/Documents/Foundation/Embedding SC CSR/PCB/"/>
    </mc:Choice>
  </mc:AlternateContent>
  <xr:revisionPtr revIDLastSave="23" documentId="8_{EC5A55B6-3BDF-43F3-81AB-B007E407435E}" xr6:coauthVersionLast="47" xr6:coauthVersionMax="47" xr10:uidLastSave="{B784D388-976E-4BD5-8A38-B4CD7BC58F4B}"/>
  <bookViews>
    <workbookView xWindow="-110" yWindow="-110" windowWidth="19420" windowHeight="10420" tabRatio="992" firstSheet="2" activeTab="2" xr2:uid="{00000000-000D-0000-FFFF-FFFF00000000}"/>
  </bookViews>
  <sheets>
    <sheet name="Background" sheetId="3" r:id="rId1"/>
    <sheet name="SOP" sheetId="16" r:id="rId2"/>
    <sheet name="Relevant Achilles Questions" sheetId="6" r:id="rId3"/>
    <sheet name="Heat_mapping" sheetId="10" r:id="rId4"/>
    <sheet name="Relevancy Guidance" sheetId="2" r:id="rId5"/>
    <sheet name="MyAchilles questions" sheetId="17" r:id="rId6"/>
    <sheet name="Evaluation Guidance" sheetId="18" r:id="rId7"/>
  </sheets>
  <externalReferences>
    <externalReference r:id="rId8"/>
  </externalReferences>
  <definedNames>
    <definedName name="_xlnm._FilterDatabase" localSheetId="3" hidden="1">Heat_mapping!$A$3:$J$44</definedName>
    <definedName name="_xlnm._FilterDatabase" localSheetId="2" hidden="1">'Relevant Achilles Questions'!$E$6:$E$21</definedName>
    <definedName name="_xlnm.Print_Area" localSheetId="1">SOP!$A$1:$F$19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6" l="1"/>
  <c r="B19" i="16"/>
  <c r="G3" i="6" l="1"/>
  <c r="I4" i="6" l="1"/>
  <c r="H4" i="6"/>
  <c r="C20" i="6" s="1"/>
  <c r="E20" i="6" s="1"/>
  <c r="G4" i="6"/>
  <c r="B7" i="6" s="1"/>
  <c r="F4" i="6"/>
  <c r="I3" i="6"/>
  <c r="H3" i="6"/>
  <c r="F3" i="6"/>
  <c r="D15" i="6" l="1"/>
  <c r="E15" i="6" s="1"/>
  <c r="D17" i="6"/>
  <c r="E17" i="6" s="1"/>
  <c r="D16" i="6"/>
  <c r="E16" i="6" s="1"/>
  <c r="A10" i="6"/>
  <c r="E10" i="6" s="1"/>
  <c r="A9" i="6"/>
  <c r="E9" i="6" s="1"/>
  <c r="D8" i="6"/>
  <c r="B8" i="6"/>
  <c r="B14" i="6"/>
  <c r="E14" i="6" s="1"/>
  <c r="C8" i="6"/>
  <c r="C21" i="6"/>
  <c r="E21" i="6" s="1"/>
  <c r="B13" i="6"/>
  <c r="E13" i="6" s="1"/>
  <c r="C18" i="6"/>
  <c r="E18" i="6" s="1"/>
  <c r="D7" i="6"/>
  <c r="A11" i="6"/>
  <c r="E11" i="6" s="1"/>
  <c r="C19" i="6"/>
  <c r="E19" i="6" s="1"/>
  <c r="C7" i="6"/>
  <c r="A7" i="6"/>
  <c r="A12" i="6"/>
  <c r="E12" i="6" s="1"/>
  <c r="A8" i="6"/>
  <c r="E7" i="6" l="1"/>
  <c r="E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B12" authorId="0" shapeId="0" xr:uid="{00000000-0006-0000-0300-000001000000}">
      <text>
        <r>
          <rPr>
            <b/>
            <sz val="9"/>
            <color indexed="81"/>
            <rFont val="Tahoma"/>
            <family val="2"/>
          </rPr>
          <t>National Grid:</t>
        </r>
        <r>
          <rPr>
            <sz val="9"/>
            <color indexed="81"/>
            <rFont val="Tahoma"/>
            <family val="2"/>
          </rPr>
          <t xml:space="preserve">
incorporate into resources</t>
        </r>
      </text>
    </comment>
  </commentList>
</comments>
</file>

<file path=xl/sharedStrings.xml><?xml version="1.0" encoding="utf-8"?>
<sst xmlns="http://schemas.openxmlformats.org/spreadsheetml/2006/main" count="594" uniqueCount="206">
  <si>
    <t xml:space="preserve"> </t>
  </si>
  <si>
    <r>
      <rPr>
        <b/>
        <sz val="11"/>
        <color theme="1"/>
        <rFont val="Calibri"/>
        <family val="2"/>
        <scheme val="minor"/>
      </rPr>
      <t>Purpose:</t>
    </r>
    <r>
      <rPr>
        <sz val="11"/>
        <color theme="1"/>
        <rFont val="Calibri"/>
        <family val="2"/>
        <scheme val="minor"/>
      </rPr>
      <t xml:space="preserve">
The purpose of this document is to provide procurement with the information needed to take Supply Chain CSR/Sustainability considerations into account when developing a sourcing strategy and assess relevant questions from the Achilles UVDB PQQ</t>
    </r>
  </si>
  <si>
    <r>
      <rPr>
        <b/>
        <sz val="11"/>
        <color theme="1"/>
        <rFont val="Calibri"/>
        <family val="2"/>
        <scheme val="minor"/>
      </rPr>
      <t>Why this is important:</t>
    </r>
    <r>
      <rPr>
        <sz val="11"/>
        <color theme="1"/>
        <rFont val="Calibri"/>
        <family val="2"/>
        <scheme val="minor"/>
      </rPr>
      <t xml:space="preserve">
1. This supports our business Values and the Responsible Business Charter
2. We have made external commitments to embed Sustainability considerations into our Procurement process
A) The ISO 14001 Environmental Mangement System Standard requires us to embed environmental considerations into our sourcing decisions 
B) In our Modern Slavery Statement for 2020 we made a clear commitment to 'Incorporate risk assessments into procurement sourcing activity and part of award criteria'
C)  One of the 5 commitments in the EU (Energy &amp; Utility) Procurement Skills Accord is that, where relevant, signatories will embed relevant  skills development in their procurement process, evaluation criteria and contracts. This is also relevant in the US.
D) We are signatories to the People Matter Charter which includes commitments to human rights and skills development
3. We aim to be aligned to industry best practice and use the ISO 20400 Sustainable Procurement Guidance standard as reference
4. Sustainability is now a core competency of Procurement professionals and we want to build up this capability within the Procurement function
</t>
    </r>
  </si>
  <si>
    <r>
      <rPr>
        <b/>
        <sz val="11"/>
        <color theme="1"/>
        <rFont val="Calibri"/>
        <family val="2"/>
        <scheme val="minor"/>
      </rPr>
      <t>Context:</t>
    </r>
    <r>
      <rPr>
        <sz val="11"/>
        <color theme="1"/>
        <rFont val="Calibri"/>
        <family val="2"/>
        <scheme val="minor"/>
      </rPr>
      <t xml:space="preserve">
1. External expectations to meet our Responsible Business commitments
2. Benchmarking against other organisations
2. ISO 20400 Guidance</t>
    </r>
  </si>
  <si>
    <r>
      <rPr>
        <b/>
        <sz val="11"/>
        <color theme="1"/>
        <rFont val="Calibri"/>
        <family val="2"/>
        <scheme val="minor"/>
      </rPr>
      <t>Process:</t>
    </r>
    <r>
      <rPr>
        <sz val="11"/>
        <color theme="1"/>
        <rFont val="Calibri"/>
        <family val="2"/>
        <scheme val="minor"/>
      </rPr>
      <t xml:space="preserve">
1. There are already some key pre-qualification questions included in Achilles (UK) which address mandatory questions on Policy and legal compliance
2. We have a created a relevancy decision tool to consider which specific Sustainability focus areas should be included in a sourcing event
3. Heat mapping has been undertaken to identify relevant sustainability focus areas against UVDB categories of spend
4. The key associated MyAchilles PQQ questions have been identified against each sustainability focus area
5. The questions should be assessed as part of the PQQ process using the supplier responses in MyAchilles - the majority are yes/no options
6. For free text questions, a suggested scoring guidance is provided
5. Additional project specific questions should be incorporated into the sourcing activity if needed (support will be provided by the Supply Chain CSR team to inform this decision)
</t>
    </r>
  </si>
  <si>
    <t>Date</t>
  </si>
  <si>
    <t>Originator</t>
  </si>
  <si>
    <t>Nathalie Ritchie</t>
  </si>
  <si>
    <t>Team</t>
  </si>
  <si>
    <t>Supply Chain CSR, Global Strategy</t>
  </si>
  <si>
    <t>Operation Name</t>
  </si>
  <si>
    <t>Embedding relevant Supply Chain CSR/Sustainability considerations into SSP</t>
  </si>
  <si>
    <t>Page</t>
  </si>
  <si>
    <t>1 of 1</t>
  </si>
  <si>
    <t>No.</t>
  </si>
  <si>
    <t>Main Operating Steps</t>
  </si>
  <si>
    <t>Key Points</t>
  </si>
  <si>
    <t>Explanation / Examples / Diagrams</t>
  </si>
  <si>
    <t>Introduction</t>
  </si>
  <si>
    <t>The approach has been designed to ensure relevant Sustainability criteria are considered in the SSP</t>
  </si>
  <si>
    <t>To meet audit requirements (ISO 14001 and ISO 50001) and drive alignment to Sustainable Procurement Guidance standard (ISO 20400)</t>
  </si>
  <si>
    <t>Context:
Relevancy &amp; heat mapping</t>
  </si>
  <si>
    <t>Step 1: A basic relevancy decision matrix has been created against 4 fundamental CSR/Sustainability considerations</t>
  </si>
  <si>
    <t>Step 2: A heat mapping has been undertaken against the UVDB categories of spend using the 4 CSR/Sustainability considerations</t>
  </si>
  <si>
    <t>Step 3: The relevant Achilles questions have been allocated to the 4 CSR/Sustainability areas of consideration</t>
  </si>
  <si>
    <t xml:space="preserve">Step 4: A Sustainability Assessment Tool has been developed using the heat mapping allocation </t>
  </si>
  <si>
    <t>Using the Sustainability Assessment Tool</t>
  </si>
  <si>
    <t>Step 1: Using the worksheet 'Relevant Achilles Questions' - Choose the relevant UVDB category of spend for your sourcing activity</t>
  </si>
  <si>
    <t>Step 2: Click on 'select tender questions'</t>
  </si>
  <si>
    <t>Step 3: Review associated Achilles UVDB Questions : Positive response required to yes/no questions</t>
  </si>
  <si>
    <t>Step 4: Assess free text responses using Evaluation Guidance provided</t>
  </si>
  <si>
    <t>Last Update by Name/Position</t>
  </si>
  <si>
    <t>Name / Position Approver</t>
  </si>
  <si>
    <t>Next Review due by</t>
  </si>
  <si>
    <t xml:space="preserve">Sustainability Impact -
 Pre-qualification Question Set </t>
  </si>
  <si>
    <t>UVDB Spend Category:</t>
  </si>
  <si>
    <t>BUILDING, CIVIL ENGINEERING &amp; ASSOCIATED SERVICES</t>
  </si>
  <si>
    <t>Selection Ind #1</t>
  </si>
  <si>
    <t>Selection Ind #2</t>
  </si>
  <si>
    <t>Selection Ind #3</t>
  </si>
  <si>
    <t>Selection Ind #4</t>
  </si>
  <si>
    <t>Consolidated Selection Ind #5</t>
  </si>
  <si>
    <t>Area of Focus</t>
  </si>
  <si>
    <t>Achilles section</t>
  </si>
  <si>
    <t>Achilles question</t>
  </si>
  <si>
    <t>Required response</t>
  </si>
  <si>
    <t>General</t>
  </si>
  <si>
    <t>Supply Chain Management</t>
  </si>
  <si>
    <t>Does your organisation have a formal mechanism to select approved subcontract companies to help fulfil its scope of service?</t>
  </si>
  <si>
    <t>Yes</t>
  </si>
  <si>
    <t>Quality Assurance</t>
  </si>
  <si>
    <t>Does your organisation have one or more documented Quality Management System
(QMS)?</t>
  </si>
  <si>
    <t>Environment - Energy/Carbon</t>
  </si>
  <si>
    <t>Environmental</t>
  </si>
  <si>
    <t>Does your organisation have a documented Environmental Management System (EMS)?</t>
  </si>
  <si>
    <t>Does your organisation identify the environmental impacts of its operations?</t>
  </si>
  <si>
    <t>Do you have an Environmental Action Plan in place to reduce your impact on the environment?</t>
  </si>
  <si>
    <t>Have you completed an environmental impact assessment of the products/services that
you supply with regards to sustainable development?</t>
  </si>
  <si>
    <t>Environment - Resources</t>
  </si>
  <si>
    <t>Responsible Sourcing and Social Responsibility</t>
  </si>
  <si>
    <t>Does your company have any Policies or programmes regarding use of Natural
Resources?</t>
  </si>
  <si>
    <t>Does your organisation carry out Biodiversity Action Plans (BAP)?</t>
  </si>
  <si>
    <t>Economic - workforce skills, community impact</t>
  </si>
  <si>
    <t>Does the company have any programmes or policies in place to encourage local sourcing?</t>
  </si>
  <si>
    <t>Is your organisation actively committed to Workforce Sustainability/Resilience to ensure continuity of operational and technical skills across the sector?</t>
  </si>
  <si>
    <t xml:space="preserve">Has your organisation completed a Strategic Workforce Plan?  </t>
  </si>
  <si>
    <t>Social - human rights</t>
  </si>
  <si>
    <t>Does your organisation have a documented policy to ensure that neither slavery nor
human trafficking takes place within your organisation?</t>
  </si>
  <si>
    <t>Provide details of what your organisation does to prevent slavery or human trafficking</t>
  </si>
  <si>
    <t>Free text</t>
  </si>
  <si>
    <t>Does your organisation have a documented policy to ensure that neither slavery nor human trafficking takes place within its supply chain?</t>
  </si>
  <si>
    <t>Provide details of what your organisation does to prevent slavery or human trafficking in
its supply chain</t>
  </si>
  <si>
    <t>HEAT MAP TEMPLATE</t>
  </si>
  <si>
    <t>SUSTAINABILITY IMPACT</t>
  </si>
  <si>
    <t>Environmental - energy consumption / carbon impact</t>
  </si>
  <si>
    <t>Environmental - resources/materials</t>
  </si>
  <si>
    <t>Social - Human Rights</t>
  </si>
  <si>
    <t>Comments</t>
  </si>
  <si>
    <t>UK Category team</t>
  </si>
  <si>
    <t xml:space="preserve">UK Owner </t>
  </si>
  <si>
    <t xml:space="preserve">US Category Team </t>
  </si>
  <si>
    <t>US Owner</t>
  </si>
  <si>
    <t>UVDB SPEND CATEGORY</t>
  </si>
  <si>
    <t>Indirects</t>
  </si>
  <si>
    <t>Dan Goodchild</t>
  </si>
  <si>
    <t xml:space="preserve">Indirects </t>
  </si>
  <si>
    <t xml:space="preserve">Pamela Booden </t>
  </si>
  <si>
    <t>CONSULTANCY</t>
  </si>
  <si>
    <t>No</t>
  </si>
  <si>
    <t>GTO</t>
  </si>
  <si>
    <t>Michael Mahon</t>
  </si>
  <si>
    <t>Directs</t>
  </si>
  <si>
    <t xml:space="preserve">Micheal Rotondo </t>
  </si>
  <si>
    <t>PIPE SERVICES</t>
  </si>
  <si>
    <t xml:space="preserve">John Harrington </t>
  </si>
  <si>
    <t>IS</t>
  </si>
  <si>
    <t>Construction</t>
  </si>
  <si>
    <t>Simon Smith</t>
  </si>
  <si>
    <t xml:space="preserve">Electrical Construction </t>
  </si>
  <si>
    <t>Matt Bieber</t>
  </si>
  <si>
    <t>ETO</t>
  </si>
  <si>
    <t>OHL</t>
  </si>
  <si>
    <t>Sarah Bayliss</t>
  </si>
  <si>
    <t xml:space="preserve">Robert McCarthy </t>
  </si>
  <si>
    <t>FACILITIES</t>
  </si>
  <si>
    <t>N/A</t>
  </si>
  <si>
    <t>CONTROL &amp; PROTECTION</t>
  </si>
  <si>
    <t>Alastair Patterson</t>
  </si>
  <si>
    <t xml:space="preserve">Eric Crawford </t>
  </si>
  <si>
    <t>FLEET</t>
  </si>
  <si>
    <t>SUBSEA CABLES</t>
  </si>
  <si>
    <t>RECRUITMENT SERVICES</t>
  </si>
  <si>
    <t>BUSINESS &amp; ADMINISTRATIVE SERVICES</t>
  </si>
  <si>
    <t>Robert Kopp</t>
  </si>
  <si>
    <t>TRANSFORMERS</t>
  </si>
  <si>
    <t>METERS</t>
  </si>
  <si>
    <t>OVERHEAD LINE EQUIPMENT &amp; ACCESSORIES</t>
  </si>
  <si>
    <t>PIPES &amp; ACCESSORIES</t>
  </si>
  <si>
    <t>Sara Tibbatts</t>
  </si>
  <si>
    <t>CABLES</t>
  </si>
  <si>
    <t>MRO/PPE</t>
  </si>
  <si>
    <t>Diego Chevere</t>
  </si>
  <si>
    <t>SUBSTATION SERVICES</t>
  </si>
  <si>
    <t>Jim Powers</t>
  </si>
  <si>
    <t>SWITCHGEAR</t>
  </si>
  <si>
    <t>LEGAL SERVICES</t>
  </si>
  <si>
    <t>ENERGY, WATER, FUELS, OILS &amp; GREASES</t>
  </si>
  <si>
    <t xml:space="preserve">Deb Smith </t>
  </si>
  <si>
    <t>BUILDING / CIVIL PRODUCTS</t>
  </si>
  <si>
    <t>Gas Construction</t>
  </si>
  <si>
    <t>Don Schaefer</t>
  </si>
  <si>
    <t>GENERATION PLANT &amp; EQUIPMENT</t>
  </si>
  <si>
    <t>TOOLS &amp; SPECIALIST EQUIPMENT</t>
  </si>
  <si>
    <t>David Short</t>
  </si>
  <si>
    <t>TRAVEL</t>
  </si>
  <si>
    <t>Dave Thomas</t>
  </si>
  <si>
    <t>INDUSTRIAL GASES</t>
  </si>
  <si>
    <t>TRAINING</t>
  </si>
  <si>
    <t>Bob Flynn</t>
  </si>
  <si>
    <t>VALVES, ACTUATORS &amp; SPARES</t>
  </si>
  <si>
    <t>Michael Barker</t>
  </si>
  <si>
    <t>SUBSTATION MATERIALS</t>
  </si>
  <si>
    <t>TURBINE SERVICES</t>
  </si>
  <si>
    <t>GENERATION SERVICES</t>
  </si>
  <si>
    <t>GAS TRANSMISSION/DISTRIBUTION PLANT &amp; EQUIPMENT</t>
  </si>
  <si>
    <t>TRANSPORT, STORAGE &amp; HIRE SERVICES</t>
  </si>
  <si>
    <t xml:space="preserve">Kelly Reardon </t>
  </si>
  <si>
    <t>OFFICE/DEPOT MATERIALS &amp; EQUIPMENT</t>
  </si>
  <si>
    <t>MECHANICAL MACHINERY, EQUIPMENT &amp; SPARES</t>
  </si>
  <si>
    <t>Fleet</t>
  </si>
  <si>
    <t xml:space="preserve">Steve Peltier </t>
  </si>
  <si>
    <t>TRANSPORT &amp; MOBILE PLANT</t>
  </si>
  <si>
    <t>Adam Karboski</t>
  </si>
  <si>
    <t>ELECTRICAL PROTECTION EQUIPMENT</t>
  </si>
  <si>
    <t xml:space="preserve">Mike Rotondo </t>
  </si>
  <si>
    <t>CHEMICALS</t>
  </si>
  <si>
    <t>PUMPS, ACCESSORIES &amp; SPARES</t>
  </si>
  <si>
    <t>Bespoke arrangement</t>
  </si>
  <si>
    <t>Sustainable Procurement Criteria - decision tool</t>
  </si>
  <si>
    <t xml:space="preserve">The below decision tool is to be used to ensure the effective assessment of whether relevant sustainable procurement criteria should be included in the tender.
Please follow the steps selecting either 'yes' or 'no' from the drop down menu in column C. 
Suggested questions will then be provided as to the correct level of consideration required.  
</t>
  </si>
  <si>
    <t>EVENT NO / TITLE:</t>
  </si>
  <si>
    <t>[Insert WS Number and Title]</t>
  </si>
  <si>
    <t>BUYER NAME / TELEPHONE :</t>
  </si>
  <si>
    <t>[Insert Name, Number and Title]</t>
  </si>
  <si>
    <t>EVENT DESCRIPTION:</t>
  </si>
  <si>
    <t>[Insert brief description of the works, products or services being procured]</t>
  </si>
  <si>
    <t>BUSINESS UNIT:</t>
  </si>
  <si>
    <t xml:space="preserve">[Insert which part of the business requires the works, products or services] </t>
  </si>
  <si>
    <t>Area of focus</t>
  </si>
  <si>
    <t>Description</t>
  </si>
  <si>
    <t>Yes/No</t>
  </si>
  <si>
    <t>Considerations</t>
  </si>
  <si>
    <t>Environmental 
- energy consumption / carbon impact</t>
  </si>
  <si>
    <t xml:space="preserve">
Will the service or product  supplied have a high associated energy consumption/carbon impact?
</t>
  </si>
  <si>
    <t>Consider the scope of the work/service provided/goods produced
- Energy consumption in the operation of the service provided/production of the product?
- High levels of transportation/travel involved?
- Opportunities to use renewable energy?</t>
  </si>
  <si>
    <t>Environmental 
- biodiversity</t>
  </si>
  <si>
    <t xml:space="preserve">
Will the service or product supplied have an impact on land use/natural habitats and potential impact on biodiversity?
</t>
  </si>
  <si>
    <t>Consider the scope of the work/service provided/goods produced
- Extraction of virgin/raw materials in the production process
- Potential  land/water pollution (Use of hazardous materials)</t>
  </si>
  <si>
    <t>Environmental 
- Resources</t>
  </si>
  <si>
    <t xml:space="preserve">
Will the service or product supplied have a high use of materials/resources and/or an inpact on biodiversity?
</t>
  </si>
  <si>
    <t>Consider the scope of the work/service provided/goods produced
- high use of virgin/raw materials  - associated waste materials
- Opportunities for reducing use of materials - recycling/re-use
- consideration of the whole lifecycle from use of materials to disposal
- High water consumption in production / in an area of water scarcity
- risk of land/water pollution</t>
  </si>
  <si>
    <t>Environmental 
- water consumption /water scarcity</t>
  </si>
  <si>
    <t xml:space="preserve">
Will the service or product  have a high associated use of water or come from a source in a water stress area?
</t>
  </si>
  <si>
    <t>Consider the scope of the work/service provided/goods produced</t>
  </si>
  <si>
    <t xml:space="preserve">Will the product or service have potential Human Rights risk in the supply chain? Including but not limited to modern slavery, the use of conflict minerals?
</t>
  </si>
  <si>
    <t>Risk considerations  (risk assessment toolkit available)
- sourcing from a high risk country?
- sourcing in a high risk industry/category?
- high levels of supply chain complexity/sub-contracting?
- brand association                                                                       
Understand potential labor standards/working conditions  in local context - working hours, H&amp;S, wages, benefits
Use of conflict minerals - cassiterite (tin),  wolframite (tungsten), coltan (tantalum), gold (ore)</t>
  </si>
  <si>
    <t xml:space="preserve">Economic -
 skills development/strategic workforce planning
</t>
  </si>
  <si>
    <t>Does the product or service come from an industry where there are potential skills shortages?</t>
  </si>
  <si>
    <r>
      <t xml:space="preserve">Strategic workforce planning is key to ensure we have the right skills in place to deliver our key business projects.
In the UK NG are members of the EU (Energy &amp; Utility) Skills Accord  which promotes skills development and training in the supply chain to ensure strategic workforce planning.
In the US </t>
    </r>
    <r>
      <rPr>
        <sz val="11"/>
        <color theme="1"/>
        <rFont val="Calibri"/>
        <family val="2"/>
        <scheme val="minor"/>
      </rPr>
      <t>NG is  a partner with the Small Business Services - CAP (Corporate Alliance Partners) - Construction Mentoring Program which provides development and mentoring opportunities.</t>
    </r>
  </si>
  <si>
    <t>MyAchilles section</t>
  </si>
  <si>
    <t>MyAchilles question</t>
  </si>
  <si>
    <t>Economic -
skills development/strategic workforce planning</t>
  </si>
  <si>
    <t>Does your organisation have any programmes or policies in place to encourage local sourcing?</t>
  </si>
  <si>
    <t>Has your organisation completed a Strategic Workforce Plan?</t>
  </si>
  <si>
    <t>MyAchilles Section</t>
  </si>
  <si>
    <t>MyAchilles Question</t>
  </si>
  <si>
    <t>No evidence (major weakness)</t>
  </si>
  <si>
    <t>Basic answer (minor weakness)</t>
  </si>
  <si>
    <t>Good answer
(minor strength)</t>
  </si>
  <si>
    <t>Excellent 
(major strength)</t>
  </si>
  <si>
    <t>No information provided relevant to the question</t>
  </si>
  <si>
    <t>General statement about legal compliance - publish an MSA statement if required</t>
  </si>
  <si>
    <t>Demonstrates understanding of risk in business  - delivers training internally 
- undertakes risk mapping of key activities/operations</t>
  </si>
  <si>
    <t xml:space="preserve">Promotes human rights thoughout the business
Invests in training at all levels. 
Has risk mitigation plans in place for high risk areas including audits and corrective action plans. 
Has mechanisms for raising concerns (speak up policy)
Has comprehensive responsible business strategy 
Engaging with a range of stakeholders / collaborate at industry level
Are part of leading industry forums and signatory of relevant national accords/charters
</t>
  </si>
  <si>
    <t>Demonstrates understanding of supply chain risk assessment  - promotes the agenda and delivers training to suppliers
- undertakes risk mapping of key produce/services</t>
  </si>
  <si>
    <t xml:space="preserve">Has responsible procurement strategy and includes human rights risk assessment in sourcing process/election of suppliers
Has extensive experience of supply chain mapping and risk assessment throughout the supply chain. 
Promotes human rights through supply chain. 
Has risk mitigation plans in place for high risk areas including audits and corrective action plans. 
Provides support  to suppliers to build capability in this area and resolve non-compliances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</si>
</sst>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1"/>
      <color theme="1"/>
      <name val="Calibri"/>
      <family val="2"/>
      <scheme val="minor"/>
    </font>
    <font>
      <b/>
      <sz val="11"/>
      <color theme="1"/>
      <name val="Calibri"/>
      <family val="2"/>
      <scheme val="minor"/>
    </font>
    <font>
      <b/>
      <sz val="20"/>
      <color theme="1"/>
      <name val="Calibri"/>
      <family val="2"/>
      <scheme val="minor"/>
    </font>
    <font>
      <sz val="11"/>
      <color theme="1"/>
      <name val="Calibri"/>
      <family val="2"/>
      <scheme val="minor"/>
    </font>
    <font>
      <sz val="10"/>
      <color rgb="FF000000"/>
      <name val="Arial"/>
      <family val="2"/>
    </font>
    <font>
      <sz val="11"/>
      <color theme="1"/>
      <name val="Calibri"/>
      <family val="2"/>
      <charset val="238"/>
      <scheme val="minor"/>
    </font>
    <font>
      <sz val="10"/>
      <name val="Arial"/>
      <family val="2"/>
    </font>
    <font>
      <b/>
      <sz val="16"/>
      <color theme="1"/>
      <name val="Calibri"/>
      <family val="2"/>
      <scheme val="minor"/>
    </font>
    <font>
      <sz val="9"/>
      <color indexed="81"/>
      <name val="Tahoma"/>
      <family val="2"/>
    </font>
    <font>
      <b/>
      <sz val="9"/>
      <color indexed="81"/>
      <name val="Tahoma"/>
      <family val="2"/>
    </font>
    <font>
      <b/>
      <sz val="11"/>
      <color theme="0"/>
      <name val="Calibri"/>
      <family val="2"/>
      <scheme val="minor"/>
    </font>
    <font>
      <b/>
      <sz val="12"/>
      <color theme="1"/>
      <name val="Calibri"/>
      <family val="2"/>
      <scheme val="minor"/>
    </font>
    <font>
      <b/>
      <sz val="20"/>
      <color theme="0"/>
      <name val="Calibri"/>
      <family val="2"/>
      <scheme val="minor"/>
    </font>
    <font>
      <b/>
      <sz val="12"/>
      <color theme="0"/>
      <name val="Calibri"/>
      <family val="2"/>
      <scheme val="minor"/>
    </font>
    <font>
      <sz val="12"/>
      <color theme="1"/>
      <name val="Calibri"/>
      <family val="2"/>
      <scheme val="minor"/>
    </font>
    <font>
      <b/>
      <sz val="14"/>
      <color theme="1"/>
      <name val="Calibri"/>
      <family val="2"/>
      <scheme val="minor"/>
    </font>
    <font>
      <sz val="11"/>
      <name val="Calibri"/>
      <family val="2"/>
      <scheme val="minor"/>
    </font>
    <font>
      <b/>
      <sz val="13"/>
      <color theme="1"/>
      <name val="Calibri"/>
      <family val="2"/>
      <scheme val="minor"/>
    </font>
    <font>
      <b/>
      <sz val="11"/>
      <name val="Arial"/>
      <family val="2"/>
    </font>
    <font>
      <b/>
      <sz val="11"/>
      <color indexed="10"/>
      <name val="Arial"/>
      <family val="2"/>
    </font>
    <font>
      <sz val="11"/>
      <name val="Arial"/>
      <family val="2"/>
    </font>
    <font>
      <b/>
      <sz val="10"/>
      <name val="Arial"/>
      <family val="2"/>
    </font>
    <font>
      <sz val="8"/>
      <name val="Arial"/>
      <family val="2"/>
    </font>
    <font>
      <sz val="12"/>
      <name val="Arial"/>
      <family val="2"/>
    </font>
    <font>
      <sz val="10"/>
      <name val="Arial"/>
      <family val="2"/>
    </font>
  </fonts>
  <fills count="16">
    <fill>
      <patternFill patternType="none"/>
    </fill>
    <fill>
      <patternFill patternType="gray125"/>
    </fill>
    <fill>
      <patternFill patternType="solid">
        <fgColor rgb="FFFFFFCC"/>
      </patternFill>
    </fill>
    <fill>
      <patternFill patternType="solid">
        <fgColor theme="4"/>
        <bgColor indexed="64"/>
      </patternFill>
    </fill>
    <fill>
      <patternFill patternType="solid">
        <fgColor rgb="FFCCCCFF"/>
        <bgColor indexed="64"/>
      </patternFill>
    </fill>
    <fill>
      <patternFill patternType="lightGray"/>
    </fill>
    <fill>
      <patternFill patternType="solid">
        <fgColor theme="0" tint="-4.9989318521683403E-2"/>
        <bgColor indexed="64"/>
      </patternFill>
    </fill>
    <fill>
      <patternFill patternType="solid">
        <fgColor theme="0" tint="-0.249977111117893"/>
        <bgColor indexed="64"/>
      </patternFill>
    </fill>
    <fill>
      <patternFill patternType="solid">
        <fgColor theme="3" tint="0.59996337778862885"/>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style="thin">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s>
  <cellStyleXfs count="12">
    <xf numFmtId="0" fontId="0" fillId="0" borderId="0"/>
    <xf numFmtId="44" fontId="4" fillId="0" borderId="0" applyFont="0" applyFill="0" applyBorder="0" applyAlignment="0" applyProtection="0"/>
    <xf numFmtId="44" fontId="3" fillId="0" borderId="0" applyFont="0" applyFill="0" applyBorder="0" applyAlignment="0" applyProtection="0"/>
    <xf numFmtId="0" fontId="5"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2" borderId="2" applyNumberFormat="0" applyFont="0" applyAlignment="0" applyProtection="0"/>
    <xf numFmtId="0" fontId="24" fillId="0" borderId="0"/>
  </cellStyleXfs>
  <cellXfs count="148">
    <xf numFmtId="0" fontId="0" fillId="0" borderId="0" xfId="0"/>
    <xf numFmtId="0" fontId="0" fillId="0" borderId="0" xfId="0"/>
    <xf numFmtId="0" fontId="0" fillId="0" borderId="0" xfId="0" applyAlignment="1">
      <alignment horizontal="center"/>
    </xf>
    <xf numFmtId="0" fontId="1" fillId="0" borderId="0" xfId="0" applyFont="1"/>
    <xf numFmtId="0" fontId="10" fillId="3" borderId="0" xfId="0" applyFont="1" applyFill="1"/>
    <xf numFmtId="0" fontId="10" fillId="3" borderId="0" xfId="0" applyFont="1" applyFill="1" applyAlignment="1">
      <alignment horizontal="center" vertical="center"/>
    </xf>
    <xf numFmtId="0" fontId="12" fillId="3" borderId="0" xfId="0" applyFont="1" applyFill="1"/>
    <xf numFmtId="0" fontId="11" fillId="0" borderId="0" xfId="0" applyFont="1"/>
    <xf numFmtId="0" fontId="2" fillId="0" borderId="0" xfId="0" applyFont="1"/>
    <xf numFmtId="0" fontId="13" fillId="3" borderId="4" xfId="0" applyFont="1" applyFill="1" applyBorder="1"/>
    <xf numFmtId="0" fontId="1" fillId="0" borderId="4" xfId="0" applyFont="1" applyBorder="1" applyAlignment="1">
      <alignment horizontal="center" vertical="center"/>
    </xf>
    <xf numFmtId="0" fontId="13" fillId="3" borderId="4" xfId="0" applyFont="1" applyFill="1" applyBorder="1" applyAlignment="1">
      <alignment wrapText="1"/>
    </xf>
    <xf numFmtId="0" fontId="1" fillId="0" borderId="4" xfId="0" applyFont="1" applyBorder="1"/>
    <xf numFmtId="0" fontId="10" fillId="3" borderId="4" xfId="0" applyFont="1" applyFill="1" applyBorder="1" applyAlignment="1">
      <alignment horizontal="center"/>
    </xf>
    <xf numFmtId="0" fontId="10" fillId="3" borderId="4" xfId="0" applyFont="1" applyFill="1" applyBorder="1" applyAlignment="1">
      <alignment horizontal="center" vertical="center"/>
    </xf>
    <xf numFmtId="0" fontId="10" fillId="3" borderId="4" xfId="0" applyFont="1" applyFill="1" applyBorder="1"/>
    <xf numFmtId="0" fontId="15"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xf numFmtId="0" fontId="0" fillId="0" borderId="4" xfId="0" applyFill="1" applyBorder="1" applyAlignment="1">
      <alignment vertical="center" wrapText="1"/>
    </xf>
    <xf numFmtId="0" fontId="0" fillId="0" borderId="4" xfId="0" applyFill="1" applyBorder="1" applyAlignment="1">
      <alignment vertical="center"/>
    </xf>
    <xf numFmtId="0" fontId="15" fillId="0" borderId="4" xfId="0" applyFont="1" applyFill="1" applyBorder="1" applyAlignment="1">
      <alignment horizontal="center" vertical="center"/>
    </xf>
    <xf numFmtId="0" fontId="16" fillId="0" borderId="4" xfId="0" applyFont="1" applyFill="1" applyBorder="1" applyAlignment="1">
      <alignment vertical="top" wrapText="1"/>
    </xf>
    <xf numFmtId="0" fontId="15" fillId="0" borderId="4" xfId="0" applyFont="1" applyFill="1" applyBorder="1" applyAlignment="1">
      <alignment horizontal="center" wrapText="1"/>
    </xf>
    <xf numFmtId="0" fontId="0" fillId="0" borderId="4" xfId="0" applyFont="1" applyFill="1" applyBorder="1" applyAlignment="1">
      <alignment wrapText="1"/>
    </xf>
    <xf numFmtId="0" fontId="15" fillId="0" borderId="0" xfId="0" applyFont="1"/>
    <xf numFmtId="0" fontId="0" fillId="0" borderId="0" xfId="0" applyAlignment="1">
      <alignment horizontal="center" vertical="center"/>
    </xf>
    <xf numFmtId="0" fontId="0" fillId="0" borderId="1" xfId="0" applyBorder="1" applyAlignment="1">
      <alignment wrapText="1"/>
    </xf>
    <xf numFmtId="0" fontId="0" fillId="0" borderId="1" xfId="0" applyFill="1" applyBorder="1" applyAlignment="1">
      <alignment wrapText="1"/>
    </xf>
    <xf numFmtId="0" fontId="0" fillId="0" borderId="0" xfId="0" applyAlignment="1">
      <alignment wrapText="1"/>
    </xf>
    <xf numFmtId="0" fontId="0" fillId="4" borderId="4" xfId="0" applyFill="1" applyBorder="1" applyAlignment="1">
      <alignment wrapText="1"/>
    </xf>
    <xf numFmtId="0" fontId="0" fillId="4" borderId="4" xfId="0" applyFill="1" applyBorder="1"/>
    <xf numFmtId="0" fontId="0" fillId="4" borderId="4" xfId="0" applyFill="1" applyBorder="1" applyAlignment="1">
      <alignment horizontal="center"/>
    </xf>
    <xf numFmtId="0" fontId="0" fillId="0" borderId="4" xfId="0" applyFill="1" applyBorder="1" applyAlignment="1">
      <alignment wrapText="1"/>
    </xf>
    <xf numFmtId="0" fontId="0" fillId="0" borderId="4" xfId="0" applyFill="1" applyBorder="1" applyAlignment="1">
      <alignment horizontal="center"/>
    </xf>
    <xf numFmtId="0" fontId="0" fillId="0" borderId="0" xfId="0"/>
    <xf numFmtId="0" fontId="1" fillId="0" borderId="0" xfId="0" applyFont="1" applyAlignment="1">
      <alignment horizontal="center" vertical="center"/>
    </xf>
    <xf numFmtId="0" fontId="0" fillId="0" borderId="7" xfId="0" applyBorder="1"/>
    <xf numFmtId="0" fontId="0" fillId="0" borderId="8" xfId="0" applyBorder="1"/>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0" xfId="0" applyFill="1"/>
    <xf numFmtId="0" fontId="1" fillId="6" borderId="6" xfId="0" applyFont="1" applyFill="1" applyBorder="1" applyAlignment="1">
      <alignment horizontal="center" vertical="center" wrapText="1"/>
    </xf>
    <xf numFmtId="0" fontId="1" fillId="7" borderId="5" xfId="0" applyFont="1" applyFill="1" applyBorder="1" applyAlignment="1">
      <alignment horizontal="left" vertical="center"/>
    </xf>
    <xf numFmtId="0" fontId="1" fillId="6" borderId="5"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0" borderId="9" xfId="0" applyFill="1" applyBorder="1"/>
    <xf numFmtId="0" fontId="0" fillId="0" borderId="10" xfId="0" applyFill="1" applyBorder="1"/>
    <xf numFmtId="0" fontId="0" fillId="0" borderId="7" xfId="0" applyFill="1" applyBorder="1" applyAlignment="1">
      <alignment horizontal="center"/>
    </xf>
    <xf numFmtId="0" fontId="0" fillId="0" borderId="7" xfId="0" applyFont="1" applyFill="1" applyBorder="1" applyAlignment="1">
      <alignment horizontal="center" vertical="center"/>
    </xf>
    <xf numFmtId="0" fontId="0" fillId="0" borderId="8" xfId="0" applyFill="1" applyBorder="1" applyAlignment="1">
      <alignment horizontal="center"/>
    </xf>
    <xf numFmtId="0" fontId="16" fillId="0" borderId="7" xfId="0" applyFont="1" applyFill="1" applyBorder="1" applyAlignment="1">
      <alignment horizontal="center"/>
    </xf>
    <xf numFmtId="0" fontId="0" fillId="0" borderId="7" xfId="0" applyFont="1" applyFill="1" applyBorder="1" applyAlignment="1">
      <alignment horizontal="center"/>
    </xf>
    <xf numFmtId="0" fontId="0" fillId="9" borderId="7" xfId="0" applyFill="1" applyBorder="1"/>
    <xf numFmtId="0" fontId="0" fillId="0" borderId="7" xfId="0" applyFill="1" applyBorder="1"/>
    <xf numFmtId="0" fontId="0" fillId="0" borderId="0" xfId="0" applyFill="1" applyBorder="1" applyAlignment="1">
      <alignment horizontal="center" vertical="center"/>
    </xf>
    <xf numFmtId="0" fontId="1" fillId="0" borderId="0" xfId="0" applyFont="1" applyAlignment="1">
      <alignment horizontal="center" vertical="center" wrapText="1"/>
    </xf>
    <xf numFmtId="0" fontId="0" fillId="0" borderId="4" xfId="0" applyFill="1" applyBorder="1" applyAlignment="1">
      <alignment horizontal="center" wrapText="1"/>
    </xf>
    <xf numFmtId="0" fontId="1" fillId="10" borderId="4" xfId="0" applyFont="1" applyFill="1" applyBorder="1" applyAlignment="1">
      <alignment horizontal="center" vertical="center" wrapText="1"/>
    </xf>
    <xf numFmtId="0" fontId="1" fillId="10" borderId="4" xfId="0" applyFont="1" applyFill="1" applyBorder="1" applyAlignment="1">
      <alignment horizontal="right" vertical="center" wrapText="1"/>
    </xf>
    <xf numFmtId="0" fontId="1" fillId="10" borderId="4" xfId="0" applyFont="1" applyFill="1" applyBorder="1" applyAlignment="1">
      <alignment horizontal="center" vertical="center"/>
    </xf>
    <xf numFmtId="0" fontId="0" fillId="0" borderId="12" xfId="0" applyBorder="1" applyAlignment="1">
      <alignment horizontal="left" vertical="center"/>
    </xf>
    <xf numFmtId="0" fontId="0" fillId="0" borderId="11" xfId="0" quotePrefix="1" applyBorder="1" applyAlignment="1">
      <alignment horizontal="left" vertical="center"/>
    </xf>
    <xf numFmtId="0" fontId="0" fillId="12" borderId="7" xfId="0" applyFill="1" applyBorder="1"/>
    <xf numFmtId="0" fontId="0" fillId="12" borderId="0" xfId="0" applyFill="1"/>
    <xf numFmtId="0" fontId="24" fillId="0" borderId="0" xfId="11" applyProtection="1"/>
    <xf numFmtId="0" fontId="23" fillId="0" borderId="0" xfId="11" applyFont="1" applyProtection="1"/>
    <xf numFmtId="0" fontId="24" fillId="0" borderId="0" xfId="11" applyAlignment="1" applyProtection="1">
      <alignment vertical="center"/>
    </xf>
    <xf numFmtId="0" fontId="24" fillId="0" borderId="0" xfId="11" applyBorder="1" applyAlignment="1" applyProtection="1">
      <alignment vertical="center"/>
    </xf>
    <xf numFmtId="0" fontId="20" fillId="0" borderId="0" xfId="11" applyFont="1" applyProtection="1"/>
    <xf numFmtId="0" fontId="24" fillId="0" borderId="0" xfId="11" applyBorder="1" applyAlignment="1" applyProtection="1">
      <alignment horizontal="center" vertical="center"/>
    </xf>
    <xf numFmtId="14" fontId="22" fillId="0" borderId="46" xfId="11" applyNumberFormat="1" applyFont="1" applyBorder="1" applyAlignment="1" applyProtection="1">
      <alignment horizontal="left" vertical="center"/>
      <protection locked="0"/>
    </xf>
    <xf numFmtId="14" fontId="22" fillId="0" borderId="45" xfId="11" applyNumberFormat="1" applyFont="1" applyBorder="1" applyAlignment="1" applyProtection="1">
      <alignment horizontal="left" vertical="center"/>
      <protection locked="0"/>
    </xf>
    <xf numFmtId="14" fontId="22" fillId="0" borderId="44" xfId="11" applyNumberFormat="1" applyFont="1" applyBorder="1" applyAlignment="1" applyProtection="1">
      <alignment horizontal="left" vertical="center"/>
      <protection locked="0"/>
    </xf>
    <xf numFmtId="0" fontId="22" fillId="0" borderId="45" xfId="11" applyFont="1" applyBorder="1" applyAlignment="1" applyProtection="1">
      <alignment horizontal="left" vertical="center"/>
      <protection locked="0"/>
    </xf>
    <xf numFmtId="0" fontId="22" fillId="0" borderId="43" xfId="11" applyFont="1" applyBorder="1" applyAlignment="1" applyProtection="1">
      <alignment horizontal="left" vertical="center" wrapText="1"/>
      <protection locked="0"/>
    </xf>
    <xf numFmtId="0" fontId="20" fillId="0" borderId="0" xfId="11" applyFont="1" applyBorder="1" applyProtection="1"/>
    <xf numFmtId="0" fontId="20" fillId="0" borderId="0" xfId="11" applyFont="1" applyFill="1" applyBorder="1" applyProtection="1"/>
    <xf numFmtId="0" fontId="22" fillId="0" borderId="42" xfId="11" applyFont="1" applyBorder="1" applyAlignment="1" applyProtection="1">
      <alignment vertical="center"/>
      <protection locked="0"/>
    </xf>
    <xf numFmtId="0" fontId="22" fillId="0" borderId="41" xfId="11" applyFont="1" applyBorder="1" applyAlignment="1" applyProtection="1">
      <alignment horizontal="left" vertical="center"/>
      <protection locked="0"/>
    </xf>
    <xf numFmtId="0" fontId="22" fillId="0" borderId="39" xfId="11" applyFont="1" applyBorder="1" applyAlignment="1" applyProtection="1">
      <alignment vertical="center"/>
      <protection locked="0"/>
    </xf>
    <xf numFmtId="0" fontId="22" fillId="0" borderId="40" xfId="11" applyFont="1" applyBorder="1" applyAlignment="1" applyProtection="1">
      <alignment vertical="center"/>
      <protection locked="0"/>
    </xf>
    <xf numFmtId="0" fontId="22" fillId="0" borderId="38" xfId="11" applyFont="1" applyBorder="1" applyAlignment="1" applyProtection="1">
      <alignment vertical="center" wrapText="1"/>
      <protection locked="0"/>
    </xf>
    <xf numFmtId="0" fontId="24" fillId="0" borderId="0" xfId="11" applyBorder="1" applyProtection="1"/>
    <xf numFmtId="0" fontId="24" fillId="0" borderId="0" xfId="11" applyFill="1" applyBorder="1" applyProtection="1"/>
    <xf numFmtId="0" fontId="24" fillId="0" borderId="0" xfId="11" applyFill="1" applyBorder="1" applyAlignment="1" applyProtection="1">
      <alignment horizontal="center" vertical="center"/>
    </xf>
    <xf numFmtId="0" fontId="20" fillId="0" borderId="4" xfId="11" applyFont="1" applyBorder="1" applyAlignment="1" applyProtection="1">
      <alignment vertical="center" wrapText="1"/>
      <protection locked="0"/>
    </xf>
    <xf numFmtId="0" fontId="20" fillId="0" borderId="31" xfId="11" applyFont="1" applyBorder="1" applyAlignment="1" applyProtection="1">
      <alignment vertical="center" wrapText="1"/>
      <protection locked="0"/>
    </xf>
    <xf numFmtId="0" fontId="20" fillId="0" borderId="4" xfId="11" applyFont="1" applyBorder="1" applyAlignment="1" applyProtection="1">
      <alignment horizontal="center" vertical="center" wrapText="1"/>
      <protection locked="0"/>
    </xf>
    <xf numFmtId="0" fontId="20" fillId="0" borderId="25" xfId="11" applyFont="1" applyBorder="1" applyAlignment="1" applyProtection="1">
      <alignment horizontal="center" vertical="center"/>
      <protection locked="0"/>
    </xf>
    <xf numFmtId="0" fontId="21" fillId="0" borderId="0" xfId="11" applyFont="1" applyProtection="1"/>
    <xf numFmtId="0" fontId="20" fillId="0" borderId="0" xfId="11" applyFont="1" applyProtection="1">
      <protection locked="0"/>
    </xf>
    <xf numFmtId="0" fontId="18" fillId="0" borderId="0" xfId="11" applyFont="1" applyBorder="1" applyAlignment="1" applyProtection="1">
      <alignment horizontal="center" vertical="center"/>
    </xf>
    <xf numFmtId="0" fontId="20" fillId="0" borderId="21" xfId="11" applyFont="1" applyBorder="1" applyAlignment="1" applyProtection="1">
      <alignment horizontal="center" vertical="center"/>
      <protection locked="0"/>
    </xf>
    <xf numFmtId="0" fontId="18" fillId="0" borderId="22" xfId="11" applyFont="1" applyBorder="1" applyAlignment="1" applyProtection="1">
      <alignment vertical="center"/>
      <protection locked="0"/>
    </xf>
    <xf numFmtId="0" fontId="18" fillId="0" borderId="21" xfId="11" applyFont="1" applyBorder="1" applyAlignment="1" applyProtection="1">
      <alignment vertical="center"/>
      <protection locked="0"/>
    </xf>
    <xf numFmtId="0" fontId="19" fillId="0" borderId="0" xfId="11" applyFont="1" applyAlignment="1" applyProtection="1">
      <protection locked="0"/>
    </xf>
    <xf numFmtId="0" fontId="18" fillId="0" borderId="18" xfId="11" applyFont="1" applyBorder="1" applyAlignment="1" applyProtection="1">
      <alignment vertical="center" wrapText="1"/>
      <protection locked="0"/>
    </xf>
    <xf numFmtId="0" fontId="18" fillId="0" borderId="17" xfId="11" applyFont="1" applyBorder="1" applyAlignment="1" applyProtection="1">
      <alignment vertical="center"/>
      <protection locked="0"/>
    </xf>
    <xf numFmtId="0" fontId="18" fillId="0" borderId="16" xfId="11" applyFont="1" applyBorder="1" applyAlignment="1" applyProtection="1">
      <alignment vertical="center"/>
      <protection locked="0"/>
    </xf>
    <xf numFmtId="0" fontId="18" fillId="0" borderId="15" xfId="11" applyFont="1" applyBorder="1" applyAlignment="1" applyProtection="1">
      <alignment vertical="center"/>
      <protection locked="0"/>
    </xf>
    <xf numFmtId="14" fontId="18" fillId="0" borderId="14" xfId="11" applyNumberFormat="1" applyFont="1" applyBorder="1" applyAlignment="1" applyProtection="1">
      <alignment horizontal="left" vertical="center"/>
      <protection locked="0"/>
    </xf>
    <xf numFmtId="0" fontId="18" fillId="0" borderId="13" xfId="11" applyFont="1" applyBorder="1" applyAlignment="1" applyProtection="1">
      <alignment vertical="center"/>
      <protection locked="0"/>
    </xf>
    <xf numFmtId="0" fontId="0" fillId="0" borderId="4" xfId="0" applyFill="1" applyBorder="1" applyAlignment="1">
      <alignment horizontal="center" vertical="center"/>
    </xf>
    <xf numFmtId="0" fontId="0" fillId="12" borderId="4" xfId="0" applyFill="1" applyBorder="1" applyAlignment="1">
      <alignment horizontal="center" wrapText="1"/>
    </xf>
    <xf numFmtId="0" fontId="0" fillId="4" borderId="4" xfId="0" applyFill="1" applyBorder="1" applyAlignment="1">
      <alignment horizontal="center" wrapText="1"/>
    </xf>
    <xf numFmtId="0" fontId="0" fillId="0" borderId="0" xfId="0" applyAlignment="1">
      <alignment horizontal="center" wrapText="1"/>
    </xf>
    <xf numFmtId="0" fontId="0" fillId="0" borderId="0" xfId="0" applyAlignment="1">
      <alignment horizontal="left"/>
    </xf>
    <xf numFmtId="0" fontId="1" fillId="13" borderId="4" xfId="0" applyFont="1" applyFill="1" applyBorder="1" applyAlignment="1">
      <alignment vertical="center"/>
    </xf>
    <xf numFmtId="0" fontId="1" fillId="14" borderId="4" xfId="0" applyFont="1" applyFill="1" applyBorder="1" applyAlignment="1">
      <alignment vertical="center"/>
    </xf>
    <xf numFmtId="0" fontId="1" fillId="15" borderId="4" xfId="0" applyFont="1" applyFill="1" applyBorder="1" applyAlignment="1">
      <alignment vertical="center" wrapText="1"/>
    </xf>
    <xf numFmtId="0" fontId="1" fillId="0" borderId="4" xfId="0" applyFont="1" applyFill="1" applyBorder="1" applyAlignment="1">
      <alignment horizontal="left"/>
    </xf>
    <xf numFmtId="0" fontId="0" fillId="12" borderId="4" xfId="0" applyFill="1" applyBorder="1" applyAlignment="1">
      <alignment horizontal="left" vertical="center" wrapText="1"/>
    </xf>
    <xf numFmtId="0" fontId="0" fillId="11" borderId="0" xfId="0" applyFill="1" applyAlignment="1" applyProtection="1">
      <alignment wrapText="1"/>
      <protection locked="0"/>
    </xf>
    <xf numFmtId="0" fontId="20" fillId="0" borderId="32" xfId="11" applyFont="1" applyBorder="1" applyAlignment="1" applyProtection="1">
      <alignment horizontal="center" vertical="center"/>
      <protection locked="0"/>
    </xf>
    <xf numFmtId="0" fontId="24" fillId="0" borderId="35" xfId="11" applyBorder="1" applyAlignment="1">
      <alignment horizontal="center" vertical="center"/>
    </xf>
    <xf numFmtId="0" fontId="24" fillId="0" borderId="31" xfId="11" applyBorder="1" applyAlignment="1">
      <alignment horizontal="center" vertical="center"/>
    </xf>
    <xf numFmtId="0" fontId="18" fillId="0" borderId="33" xfId="11" applyFont="1" applyBorder="1" applyAlignment="1" applyProtection="1">
      <alignment horizontal="center" vertical="center" wrapText="1"/>
      <protection locked="0"/>
    </xf>
    <xf numFmtId="0" fontId="18" fillId="0" borderId="34" xfId="11" applyFont="1" applyBorder="1" applyAlignment="1" applyProtection="1">
      <alignment horizontal="center" vertical="center" wrapText="1"/>
      <protection locked="0"/>
    </xf>
    <xf numFmtId="0" fontId="18" fillId="0" borderId="29" xfId="11" applyFont="1" applyBorder="1" applyAlignment="1" applyProtection="1">
      <alignment horizontal="center" vertical="center" wrapText="1"/>
      <protection locked="0"/>
    </xf>
    <xf numFmtId="0" fontId="18" fillId="0" borderId="0" xfId="11" applyFont="1" applyBorder="1" applyAlignment="1" applyProtection="1">
      <alignment horizontal="center" vertical="center" wrapText="1"/>
      <protection locked="0"/>
    </xf>
    <xf numFmtId="0" fontId="18" fillId="0" borderId="36" xfId="11" applyFont="1" applyBorder="1" applyAlignment="1" applyProtection="1">
      <alignment horizontal="center" vertical="center" wrapText="1"/>
      <protection locked="0"/>
    </xf>
    <xf numFmtId="0" fontId="18" fillId="0" borderId="37" xfId="11" applyFont="1" applyBorder="1" applyAlignment="1" applyProtection="1">
      <alignment horizontal="center" vertical="center" wrapText="1"/>
      <protection locked="0"/>
    </xf>
    <xf numFmtId="0" fontId="20" fillId="0" borderId="32" xfId="11" applyFont="1" applyBorder="1" applyAlignment="1" applyProtection="1">
      <alignment horizontal="center" vertical="center" wrapText="1"/>
      <protection locked="0"/>
    </xf>
    <xf numFmtId="0" fontId="20" fillId="0" borderId="35" xfId="11" applyFont="1" applyBorder="1" applyAlignment="1" applyProtection="1">
      <alignment horizontal="center" vertical="center" wrapText="1"/>
      <protection locked="0"/>
    </xf>
    <xf numFmtId="0" fontId="20" fillId="0" borderId="31" xfId="11" applyFont="1" applyBorder="1" applyAlignment="1" applyProtection="1">
      <alignment horizontal="center" vertical="center" wrapText="1"/>
      <protection locked="0"/>
    </xf>
    <xf numFmtId="0" fontId="18" fillId="0" borderId="21" xfId="11" applyFont="1" applyBorder="1" applyAlignment="1" applyProtection="1">
      <alignment horizontal="center" vertical="center" wrapText="1"/>
      <protection locked="0"/>
    </xf>
    <xf numFmtId="0" fontId="24" fillId="0" borderId="22" xfId="11" applyBorder="1" applyAlignment="1">
      <alignment horizontal="center" vertical="center" wrapText="1"/>
    </xf>
    <xf numFmtId="0" fontId="24" fillId="0" borderId="31" xfId="11" applyBorder="1" applyAlignment="1">
      <alignment horizontal="center" vertical="center" wrapText="1"/>
    </xf>
    <xf numFmtId="0" fontId="24" fillId="0" borderId="36" xfId="11" applyBorder="1" applyAlignment="1">
      <alignment horizontal="center" vertical="center" wrapText="1"/>
    </xf>
    <xf numFmtId="0" fontId="24" fillId="0" borderId="37" xfId="11" applyBorder="1" applyAlignment="1">
      <alignment horizontal="center" vertical="center" wrapText="1"/>
    </xf>
    <xf numFmtId="0" fontId="19" fillId="0" borderId="0" xfId="11" applyFont="1" applyAlignment="1" applyProtection="1">
      <alignment horizontal="center"/>
      <protection locked="0"/>
    </xf>
    <xf numFmtId="0" fontId="18" fillId="0" borderId="19" xfId="11" applyFont="1" applyBorder="1" applyAlignment="1" applyProtection="1">
      <alignment horizontal="left" vertical="center"/>
      <protection locked="0"/>
    </xf>
    <xf numFmtId="0" fontId="18" fillId="0" borderId="20" xfId="11" applyFont="1" applyBorder="1" applyAlignment="1" applyProtection="1">
      <alignment horizontal="left" vertical="center"/>
      <protection locked="0"/>
    </xf>
    <xf numFmtId="0" fontId="18" fillId="0" borderId="23" xfId="11" applyFont="1" applyBorder="1" applyAlignment="1" applyProtection="1">
      <alignment horizontal="center" vertical="center"/>
      <protection locked="0"/>
    </xf>
    <xf numFmtId="0" fontId="18" fillId="0" borderId="28" xfId="11" applyFont="1" applyBorder="1" applyAlignment="1" applyProtection="1">
      <alignment horizontal="center" vertical="center"/>
      <protection locked="0"/>
    </xf>
    <xf numFmtId="0" fontId="18" fillId="0" borderId="24" xfId="11" applyFont="1" applyBorder="1" applyAlignment="1" applyProtection="1">
      <alignment horizontal="center" vertical="center"/>
      <protection locked="0"/>
    </xf>
    <xf numFmtId="0" fontId="18" fillId="0" borderId="29" xfId="11" applyFont="1" applyBorder="1" applyAlignment="1" applyProtection="1">
      <alignment horizontal="center" vertical="center"/>
      <protection locked="0"/>
    </xf>
    <xf numFmtId="0" fontId="18" fillId="0" borderId="25" xfId="11" applyFont="1" applyBorder="1" applyAlignment="1" applyProtection="1">
      <alignment horizontal="center" vertical="center"/>
      <protection locked="0"/>
    </xf>
    <xf numFmtId="0" fontId="18" fillId="0" borderId="30" xfId="11" applyFont="1" applyBorder="1" applyAlignment="1" applyProtection="1">
      <alignment horizontal="center" vertical="center"/>
      <protection locked="0"/>
    </xf>
    <xf numFmtId="0" fontId="18" fillId="0" borderId="26" xfId="11" applyFont="1" applyBorder="1" applyAlignment="1" applyProtection="1">
      <alignment horizontal="center" vertical="center"/>
      <protection locked="0"/>
    </xf>
    <xf numFmtId="0" fontId="18" fillId="0" borderId="27" xfId="11" applyFont="1" applyBorder="1" applyAlignment="1" applyProtection="1">
      <alignment horizontal="center" vertical="center"/>
      <protection locked="0"/>
    </xf>
    <xf numFmtId="0" fontId="18" fillId="0" borderId="3" xfId="11" applyFont="1" applyBorder="1" applyAlignment="1" applyProtection="1">
      <alignment horizontal="center" vertical="center"/>
      <protection locked="0"/>
    </xf>
    <xf numFmtId="0" fontId="18" fillId="0" borderId="10" xfId="11" applyFont="1" applyBorder="1" applyAlignment="1" applyProtection="1">
      <alignment horizontal="center" vertical="center"/>
      <protection locked="0"/>
    </xf>
    <xf numFmtId="0" fontId="17" fillId="10" borderId="4" xfId="0" applyFont="1" applyFill="1" applyBorder="1" applyAlignment="1">
      <alignment horizontal="center" vertical="center" wrapText="1"/>
    </xf>
    <xf numFmtId="0" fontId="7" fillId="0" borderId="3" xfId="0" applyFont="1" applyBorder="1" applyAlignment="1">
      <alignment horizontal="center" wrapText="1"/>
    </xf>
    <xf numFmtId="0" fontId="13" fillId="3" borderId="0" xfId="0" applyFont="1" applyFill="1" applyAlignment="1">
      <alignment wrapText="1"/>
    </xf>
    <xf numFmtId="0" fontId="14" fillId="0" borderId="0" xfId="0" applyFont="1" applyAlignment="1">
      <alignment wrapText="1"/>
    </xf>
  </cellXfs>
  <cellStyles count="12">
    <cellStyle name="Currency 2" xfId="1" xr:uid="{00000000-0005-0000-0000-000000000000}"/>
    <cellStyle name="Currency 3" xfId="2" xr:uid="{00000000-0005-0000-0000-000001000000}"/>
    <cellStyle name="Normal" xfId="0" builtinId="0"/>
    <cellStyle name="Normal 2" xfId="3" xr:uid="{00000000-0005-0000-0000-000003000000}"/>
    <cellStyle name="Normal 2 2" xfId="4" xr:uid="{00000000-0005-0000-0000-000004000000}"/>
    <cellStyle name="Normal 2 3"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5" xfId="11" xr:uid="{00000000-0005-0000-0000-00000A000000}"/>
    <cellStyle name="Note 2" xfId="10" xr:uid="{00000000-0005-0000-0000-00000B000000}"/>
  </cellStyles>
  <dxfs count="0"/>
  <tableStyles count="0" defaultTableStyle="TableStyleMedium9" defaultPivotStyle="PivotStyleLight16"/>
  <colors>
    <mruColors>
      <color rgb="FFFFFFCC"/>
      <color rgb="FFCCCCFF"/>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microsoft.com/office/2007/relationships/hdphoto" Target="../media/hdphoto1.wdp"/><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png"/><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oneCellAnchor>
    <xdr:from>
      <xdr:col>3</xdr:col>
      <xdr:colOff>88900</xdr:colOff>
      <xdr:row>13</xdr:row>
      <xdr:rowOff>177800</xdr:rowOff>
    </xdr:from>
    <xdr:ext cx="3361765" cy="1016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31850" y="2263775"/>
          <a:ext cx="3361765" cy="1016000"/>
        </a:xfrm>
        <a:prstGeom prst="rect">
          <a:avLst/>
        </a:prstGeom>
      </xdr:spPr>
    </xdr:pic>
    <xdr:clientData/>
  </xdr:oneCellAnchor>
  <xdr:oneCellAnchor>
    <xdr:from>
      <xdr:col>3</xdr:col>
      <xdr:colOff>2324101</xdr:colOff>
      <xdr:row>9</xdr:row>
      <xdr:rowOff>419100</xdr:rowOff>
    </xdr:from>
    <xdr:ext cx="2320262" cy="1740197"/>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90601" y="1619250"/>
          <a:ext cx="2320262" cy="1740197"/>
        </a:xfrm>
        <a:prstGeom prst="rect">
          <a:avLst/>
        </a:prstGeom>
      </xdr:spPr>
    </xdr:pic>
    <xdr:clientData/>
  </xdr:oneCellAnchor>
  <xdr:oneCellAnchor>
    <xdr:from>
      <xdr:col>5</xdr:col>
      <xdr:colOff>177801</xdr:colOff>
      <xdr:row>10</xdr:row>
      <xdr:rowOff>698499</xdr:rowOff>
    </xdr:from>
    <xdr:ext cx="2125135" cy="1593851"/>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416051" y="1784349"/>
          <a:ext cx="2125135" cy="1593851"/>
        </a:xfrm>
        <a:prstGeom prst="rect">
          <a:avLst/>
        </a:prstGeom>
      </xdr:spPr>
    </xdr:pic>
    <xdr:clientData/>
  </xdr:oneCellAnchor>
  <xdr:twoCellAnchor>
    <xdr:from>
      <xdr:col>2</xdr:col>
      <xdr:colOff>95250</xdr:colOff>
      <xdr:row>0</xdr:row>
      <xdr:rowOff>161925</xdr:rowOff>
    </xdr:from>
    <xdr:to>
      <xdr:col>5</xdr:col>
      <xdr:colOff>742949</xdr:colOff>
      <xdr:row>2</xdr:row>
      <xdr:rowOff>311150</xdr:rowOff>
    </xdr:to>
    <xdr:grpSp>
      <xdr:nvGrpSpPr>
        <xdr:cNvPr id="5" name="Group 19">
          <a:extLst>
            <a:ext uri="{FF2B5EF4-FFF2-40B4-BE49-F238E27FC236}">
              <a16:creationId xmlns:a16="http://schemas.microsoft.com/office/drawing/2014/main" id="{00000000-0008-0000-0100-000005000000}"/>
            </a:ext>
          </a:extLst>
        </xdr:cNvPr>
        <xdr:cNvGrpSpPr>
          <a:grpSpLocks/>
        </xdr:cNvGrpSpPr>
      </xdr:nvGrpSpPr>
      <xdr:grpSpPr bwMode="auto">
        <a:xfrm>
          <a:off x="2543175" y="161925"/>
          <a:ext cx="8058149" cy="1006475"/>
          <a:chOff x="1344" y="720"/>
          <a:chExt cx="3168" cy="336"/>
        </a:xfrm>
      </xdr:grpSpPr>
      <xdr:sp macro="" textlink="">
        <xdr:nvSpPr>
          <xdr:cNvPr id="6" name="AutoShape 20">
            <a:extLst>
              <a:ext uri="{FF2B5EF4-FFF2-40B4-BE49-F238E27FC236}">
                <a16:creationId xmlns:a16="http://schemas.microsoft.com/office/drawing/2014/main" id="{00000000-0008-0000-0100-000006000000}"/>
              </a:ext>
            </a:extLst>
          </xdr:cNvPr>
          <xdr:cNvSpPr>
            <a:spLocks noChangeArrowheads="1"/>
          </xdr:cNvSpPr>
        </xdr:nvSpPr>
        <xdr:spPr bwMode="auto">
          <a:xfrm>
            <a:off x="1344" y="720"/>
            <a:ext cx="3168" cy="336"/>
          </a:xfrm>
          <a:prstGeom prst="roundRect">
            <a:avLst>
              <a:gd name="adj" fmla="val 16667"/>
            </a:avLst>
          </a:prstGeom>
          <a:solidFill>
            <a:srgbClr val="33CC33"/>
          </a:solidFill>
          <a:ln w="9525">
            <a:solidFill>
              <a:srgbClr val="FFFFFF"/>
            </a:solidFill>
            <a:round/>
            <a:headEnd/>
            <a:tailEnd/>
          </a:ln>
        </xdr:spPr>
        <xdr:txBody>
          <a:bodyPr vertOverflow="clip" wrap="square" lIns="91440" tIns="45720" rIns="91440" bIns="45720" anchor="t" upright="1"/>
          <a:lstStyle/>
          <a:p>
            <a:pPr algn="l" rtl="1">
              <a:defRPr sz="1000"/>
            </a:pPr>
            <a:endParaRPr lang="en-GB" sz="4000" b="0" i="0" strike="noStrike">
              <a:solidFill>
                <a:srgbClr val="000000"/>
              </a:solidFill>
              <a:latin typeface="Arial"/>
              <a:cs typeface="Arial"/>
            </a:endParaRPr>
          </a:p>
          <a:p>
            <a:pPr algn="l" rtl="1">
              <a:defRPr sz="1000"/>
            </a:pPr>
            <a:endParaRPr lang="en-GB" sz="4000" b="0" i="0" strike="noStrike">
              <a:solidFill>
                <a:srgbClr val="000000"/>
              </a:solidFill>
              <a:latin typeface="Arial"/>
              <a:cs typeface="Arial"/>
            </a:endParaRPr>
          </a:p>
        </xdr:txBody>
      </xdr:sp>
      <xdr:sp macro="" textlink="">
        <xdr:nvSpPr>
          <xdr:cNvPr id="7" name="Text Box 21">
            <a:extLst>
              <a:ext uri="{FF2B5EF4-FFF2-40B4-BE49-F238E27FC236}">
                <a16:creationId xmlns:a16="http://schemas.microsoft.com/office/drawing/2014/main" id="{00000000-0008-0000-0100-000007000000}"/>
              </a:ext>
            </a:extLst>
          </xdr:cNvPr>
          <xdr:cNvSpPr txBox="1">
            <a:spLocks noChangeArrowheads="1"/>
          </xdr:cNvSpPr>
        </xdr:nvSpPr>
        <xdr:spPr bwMode="auto">
          <a:xfrm>
            <a:off x="1398" y="780"/>
            <a:ext cx="3060" cy="228"/>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n-GB" sz="3600" b="0" i="0" strike="noStrike">
                <a:solidFill>
                  <a:srgbClr val="FFFFFF"/>
                </a:solidFill>
                <a:latin typeface="Arial"/>
                <a:cs typeface="Arial"/>
              </a:rPr>
              <a:t>Standard Operating Procedure</a:t>
            </a:r>
            <a:endParaRPr lang="en-GB" sz="3600" b="0" i="0" strike="noStrike">
              <a:solidFill>
                <a:srgbClr val="000000"/>
              </a:solidFill>
              <a:latin typeface="Times New Roman"/>
              <a:cs typeface="Times New Roman"/>
            </a:endParaRPr>
          </a:p>
        </xdr:txBody>
      </xdr:sp>
    </xdr:grpSp>
    <xdr:clientData/>
  </xdr:twoCellAnchor>
  <xdr:oneCellAnchor>
    <xdr:from>
      <xdr:col>5</xdr:col>
      <xdr:colOff>758194</xdr:colOff>
      <xdr:row>0</xdr:row>
      <xdr:rowOff>378714</xdr:rowOff>
    </xdr:from>
    <xdr:ext cx="1851657" cy="599186"/>
    <xdr:pic>
      <xdr:nvPicPr>
        <xdr:cNvPr id="8" name="Picture 53">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482094" y="159639"/>
          <a:ext cx="1851657" cy="599186"/>
        </a:xfrm>
        <a:prstGeom prst="rect">
          <a:avLst/>
        </a:prstGeom>
        <a:noFill/>
        <a:ln w="1">
          <a:noFill/>
          <a:miter lim="800000"/>
          <a:headEnd/>
          <a:tailEnd/>
        </a:ln>
      </xdr:spPr>
    </xdr:pic>
    <xdr:clientData/>
  </xdr:oneCellAnchor>
  <xdr:twoCellAnchor>
    <xdr:from>
      <xdr:col>3</xdr:col>
      <xdr:colOff>730660</xdr:colOff>
      <xdr:row>10</xdr:row>
      <xdr:rowOff>788510</xdr:rowOff>
    </xdr:from>
    <xdr:to>
      <xdr:col>3</xdr:col>
      <xdr:colOff>1086917</xdr:colOff>
      <xdr:row>11</xdr:row>
      <xdr:rowOff>227755</xdr:rowOff>
    </xdr:to>
    <xdr:pic>
      <xdr:nvPicPr>
        <xdr:cNvPr id="9" name="Picture 8" descr="Mouse Cursor &lt;strong&gt;Click&lt;/strong&gt; PNG Transparent Images | PNG All">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cstate="print">
          <a:duotone>
            <a:srgbClr val="FF0000">
              <a:shade val="45000"/>
              <a:satMod val="135000"/>
            </a:srgbClr>
            <a:prstClr val="white"/>
          </a:duotone>
          <a:extLst>
            <a:ext uri="{BEBA8EAE-BF5A-486C-A8C5-ECC9F3942E4B}">
              <a14:imgProps xmlns:a14="http://schemas.microsoft.com/office/drawing/2010/main">
                <a14:imgLayer r:embed="rId6">
                  <a14:imgEffect>
                    <a14:backgroundRemoval t="0" b="100000" l="0" r="100000">
                      <a14:foregroundMark x1="53906" y1="33594" x2="66016" y2="33984"/>
                      <a14:foregroundMark x1="47656" y1="21484" x2="57031" y2="12500"/>
                      <a14:foregroundMark x1="35156" y1="3516" x2="35156" y2="16406"/>
                      <a14:foregroundMark x1="14063" y1="10938" x2="22266" y2="21484"/>
                      <a14:foregroundMark x1="6641" y1="32813" x2="18750" y2="32813"/>
                      <a14:foregroundMark x1="12891" y1="57031" x2="22266" y2="47656"/>
                    </a14:backgroundRemoval>
                  </a14:imgEffect>
                </a14:imgLayer>
              </a14:imgProps>
            </a:ext>
            <a:ext uri="{28A0092B-C50C-407E-A947-70E740481C1C}">
              <a14:useLocalDpi xmlns:a14="http://schemas.microsoft.com/office/drawing/2010/main" val="0"/>
            </a:ext>
          </a:extLst>
        </a:blip>
        <a:stretch>
          <a:fillRect/>
        </a:stretch>
      </xdr:blipFill>
      <xdr:spPr>
        <a:xfrm rot="5074389">
          <a:off x="908178" y="1858767"/>
          <a:ext cx="163145" cy="3832"/>
        </a:xfrm>
        <a:prstGeom prst="rect">
          <a:avLst/>
        </a:prstGeom>
      </xdr:spPr>
    </xdr:pic>
    <xdr:clientData/>
  </xdr:twoCellAnchor>
  <xdr:twoCellAnchor>
    <xdr:from>
      <xdr:col>3</xdr:col>
      <xdr:colOff>735240</xdr:colOff>
      <xdr:row>11</xdr:row>
      <xdr:rowOff>315382</xdr:rowOff>
    </xdr:from>
    <xdr:to>
      <xdr:col>4</xdr:col>
      <xdr:colOff>91274</xdr:colOff>
      <xdr:row>11</xdr:row>
      <xdr:rowOff>316177</xdr:rowOff>
    </xdr:to>
    <xdr:cxnSp macro="">
      <xdr:nvCxnSpPr>
        <xdr:cNvPr id="10" name="Connector: Curved 9">
          <a:extLst>
            <a:ext uri="{FF2B5EF4-FFF2-40B4-BE49-F238E27FC236}">
              <a16:creationId xmlns:a16="http://schemas.microsoft.com/office/drawing/2014/main" id="{00000000-0008-0000-0100-00000A000000}"/>
            </a:ext>
          </a:extLst>
        </xdr:cNvPr>
        <xdr:cNvCxnSpPr/>
      </xdr:nvCxnSpPr>
      <xdr:spPr>
        <a:xfrm rot="5400000" flipH="1" flipV="1">
          <a:off x="1036747" y="1899825"/>
          <a:ext cx="795" cy="89459"/>
        </a:xfrm>
        <a:prstGeom prst="curvedConnector3">
          <a:avLst>
            <a:gd name="adj1" fmla="val -34080000"/>
          </a:avLst>
        </a:prstGeom>
        <a:ln w="19050">
          <a:solidFill>
            <a:srgbClr val="CC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749300</xdr:colOff>
      <xdr:row>10</xdr:row>
      <xdr:rowOff>570443</xdr:rowOff>
    </xdr:from>
    <xdr:to>
      <xdr:col>5</xdr:col>
      <xdr:colOff>1101724</xdr:colOff>
      <xdr:row>11</xdr:row>
      <xdr:rowOff>304800</xdr:rowOff>
    </xdr:to>
    <xdr:cxnSp macro="">
      <xdr:nvCxnSpPr>
        <xdr:cNvPr id="11" name="Connector: Curved 10">
          <a:extLst>
            <a:ext uri="{FF2B5EF4-FFF2-40B4-BE49-F238E27FC236}">
              <a16:creationId xmlns:a16="http://schemas.microsoft.com/office/drawing/2014/main" id="{00000000-0008-0000-0100-00000B000000}"/>
            </a:ext>
          </a:extLst>
        </xdr:cNvPr>
        <xdr:cNvCxnSpPr/>
      </xdr:nvCxnSpPr>
      <xdr:spPr>
        <a:xfrm flipV="1">
          <a:off x="1235075" y="1780118"/>
          <a:ext cx="247649" cy="162982"/>
        </a:xfrm>
        <a:prstGeom prst="curvedConnector3">
          <a:avLst>
            <a:gd name="adj1" fmla="val 50000"/>
          </a:avLst>
        </a:prstGeom>
        <a:ln w="19050">
          <a:solidFill>
            <a:srgbClr val="CC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867305</xdr:colOff>
      <xdr:row>14</xdr:row>
      <xdr:rowOff>464725</xdr:rowOff>
    </xdr:from>
    <xdr:to>
      <xdr:col>3</xdr:col>
      <xdr:colOff>1638300</xdr:colOff>
      <xdr:row>15</xdr:row>
      <xdr:rowOff>76200</xdr:rowOff>
    </xdr:to>
    <xdr:cxnSp macro="">
      <xdr:nvCxnSpPr>
        <xdr:cNvPr id="12" name="Connector: Curved 11">
          <a:extLst>
            <a:ext uri="{FF2B5EF4-FFF2-40B4-BE49-F238E27FC236}">
              <a16:creationId xmlns:a16="http://schemas.microsoft.com/office/drawing/2014/main" id="{00000000-0008-0000-0100-00000C000000}"/>
            </a:ext>
          </a:extLst>
        </xdr:cNvPr>
        <xdr:cNvCxnSpPr/>
      </xdr:nvCxnSpPr>
      <xdr:spPr>
        <a:xfrm>
          <a:off x="991130" y="2426875"/>
          <a:ext cx="0" cy="78200"/>
        </a:xfrm>
        <a:prstGeom prst="curvedConnector3">
          <a:avLst>
            <a:gd name="adj1" fmla="val 50000"/>
          </a:avLst>
        </a:prstGeom>
        <a:ln w="19050">
          <a:solidFill>
            <a:srgbClr val="CC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38101</xdr:colOff>
      <xdr:row>9</xdr:row>
      <xdr:rowOff>101601</xdr:rowOff>
    </xdr:from>
    <xdr:ext cx="2201332" cy="1650999"/>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7"/>
        <a:stretch>
          <a:fillRect/>
        </a:stretch>
      </xdr:blipFill>
      <xdr:spPr>
        <a:xfrm>
          <a:off x="781051" y="1558926"/>
          <a:ext cx="2201332" cy="1650999"/>
        </a:xfrm>
        <a:prstGeom prst="rect">
          <a:avLst/>
        </a:prstGeom>
      </xdr:spPr>
    </xdr:pic>
    <xdr:clientData/>
  </xdr:oneCellAnchor>
  <xdr:oneCellAnchor>
    <xdr:from>
      <xdr:col>5</xdr:col>
      <xdr:colOff>215900</xdr:colOff>
      <xdr:row>9</xdr:row>
      <xdr:rowOff>63500</xdr:rowOff>
    </xdr:from>
    <xdr:ext cx="2028163" cy="1521122"/>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8"/>
        <a:stretch>
          <a:fillRect/>
        </a:stretch>
      </xdr:blipFill>
      <xdr:spPr>
        <a:xfrm>
          <a:off x="1454150" y="1520825"/>
          <a:ext cx="2028163" cy="1521122"/>
        </a:xfrm>
        <a:prstGeom prst="rect">
          <a:avLst/>
        </a:prstGeom>
      </xdr:spPr>
    </xdr:pic>
    <xdr:clientData/>
  </xdr:oneCellAnchor>
  <xdr:oneCellAnchor>
    <xdr:from>
      <xdr:col>3</xdr:col>
      <xdr:colOff>1663701</xdr:colOff>
      <xdr:row>13</xdr:row>
      <xdr:rowOff>993307</xdr:rowOff>
    </xdr:from>
    <xdr:ext cx="1955800" cy="1427062"/>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9"/>
        <a:stretch>
          <a:fillRect/>
        </a:stretch>
      </xdr:blipFill>
      <xdr:spPr>
        <a:xfrm>
          <a:off x="987426" y="2269657"/>
          <a:ext cx="1955800" cy="1427062"/>
        </a:xfrm>
        <a:prstGeom prst="rect">
          <a:avLst/>
        </a:prstGeom>
      </xdr:spPr>
    </xdr:pic>
    <xdr:clientData/>
  </xdr:oneCellAnchor>
  <xdr:twoCellAnchor>
    <xdr:from>
      <xdr:col>3</xdr:col>
      <xdr:colOff>1333500</xdr:colOff>
      <xdr:row>13</xdr:row>
      <xdr:rowOff>558800</xdr:rowOff>
    </xdr:from>
    <xdr:to>
      <xdr:col>3</xdr:col>
      <xdr:colOff>1778000</xdr:colOff>
      <xdr:row>13</xdr:row>
      <xdr:rowOff>711200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bwMode="auto">
        <a:xfrm flipH="1" flipV="1">
          <a:off x="990600" y="2263775"/>
          <a:ext cx="0" cy="0"/>
        </a:xfrm>
        <a:prstGeom prst="straightConnector1">
          <a:avLst/>
        </a:prstGeom>
        <a:ln w="28575">
          <a:solidFill>
            <a:srgbClr val="FA4616"/>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1796755</xdr:colOff>
      <xdr:row>13</xdr:row>
      <xdr:rowOff>533399</xdr:rowOff>
    </xdr:from>
    <xdr:to>
      <xdr:col>3</xdr:col>
      <xdr:colOff>3365500</xdr:colOff>
      <xdr:row>13</xdr:row>
      <xdr:rowOff>846433</xdr:rowOff>
    </xdr:to>
    <xdr:sp macro="" textlink="">
      <xdr:nvSpPr>
        <xdr:cNvPr id="17" name="TextBox 8">
          <a:extLst>
            <a:ext uri="{FF2B5EF4-FFF2-40B4-BE49-F238E27FC236}">
              <a16:creationId xmlns:a16="http://schemas.microsoft.com/office/drawing/2014/main" id="{00000000-0008-0000-0100-000011000000}"/>
            </a:ext>
          </a:extLst>
        </xdr:cNvPr>
        <xdr:cNvSpPr txBox="1"/>
      </xdr:nvSpPr>
      <xdr:spPr bwMode="auto">
        <a:xfrm>
          <a:off x="987130" y="2266949"/>
          <a:ext cx="66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rtlCol="0" anchor="t" anchorCtr="0" compatLnSpc="1">
          <a:prstTxWarp prst="textNoShape">
            <a:avLst/>
          </a:prstTxWarp>
          <a:spAutoFit/>
        </a:bodyPr>
        <a:lstStyle>
          <a:defPPr>
            <a:defRPr lang="en-GB"/>
          </a:defPPr>
          <a:lvl1pPr marL="0" indent="0" algn="l" rtl="0" eaLnBrk="1" fontAlgn="base" hangingPunct="1">
            <a:spcBef>
              <a:spcPct val="0"/>
            </a:spcBef>
            <a:spcAft>
              <a:spcPts val="600"/>
            </a:spcAft>
            <a:buClr>
              <a:schemeClr val="tx1"/>
            </a:buClr>
            <a:buFontTx/>
            <a:buNone/>
            <a:defRPr sz="1800" b="1">
              <a:solidFill>
                <a:schemeClr val="accent1"/>
              </a:solidFill>
              <a:latin typeface="+mn-lt"/>
              <a:ea typeface="+mn-ea"/>
              <a:cs typeface="+mn-cs"/>
            </a:defRPr>
          </a:lvl1pPr>
          <a:lvl2pPr marL="0" indent="0" algn="l" rtl="0" eaLnBrk="1" fontAlgn="base" hangingPunct="1">
            <a:spcBef>
              <a:spcPct val="0"/>
            </a:spcBef>
            <a:spcAft>
              <a:spcPts val="600"/>
            </a:spcAft>
            <a:buClr>
              <a:schemeClr val="tx1"/>
            </a:buClr>
            <a:buFontTx/>
            <a:buNone/>
            <a:defRPr sz="1800">
              <a:solidFill>
                <a:schemeClr val="tx1"/>
              </a:solidFill>
              <a:latin typeface="+mn-lt"/>
              <a:ea typeface="+mn-ea"/>
            </a:defRPr>
          </a:lvl2pPr>
          <a:lvl3pPr marL="27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3pPr>
          <a:lvl4pPr marL="54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4pPr>
          <a:lvl5pPr marL="81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5pPr>
          <a:lvl6pPr marL="0" indent="-270000" algn="l" rtl="0" eaLnBrk="1" fontAlgn="base" hangingPunct="1">
            <a:spcBef>
              <a:spcPct val="0"/>
            </a:spcBef>
            <a:spcAft>
              <a:spcPts val="600"/>
            </a:spcAft>
            <a:buClr>
              <a:schemeClr val="accent1"/>
            </a:buClr>
            <a:buFont typeface="+mj-lt"/>
            <a:buAutoNum type="arabicPeriod"/>
            <a:defRPr sz="1800">
              <a:solidFill>
                <a:schemeClr val="tx1"/>
              </a:solidFill>
              <a:latin typeface="+mn-lt"/>
              <a:ea typeface="+mn-ea"/>
            </a:defRPr>
          </a:lvl6pPr>
          <a:lvl7pPr marL="540000" indent="-270000" algn="l" rtl="0" eaLnBrk="1" fontAlgn="base" hangingPunct="1">
            <a:spcBef>
              <a:spcPct val="0"/>
            </a:spcBef>
            <a:spcAft>
              <a:spcPts val="600"/>
            </a:spcAft>
            <a:buClr>
              <a:schemeClr val="accent1"/>
            </a:buClr>
            <a:buFont typeface="+mj-lt"/>
            <a:buAutoNum type="alphaLcPeriod"/>
            <a:defRPr sz="1800">
              <a:solidFill>
                <a:schemeClr val="tx1"/>
              </a:solidFill>
              <a:latin typeface="+mn-lt"/>
              <a:ea typeface="+mn-ea"/>
            </a:defRPr>
          </a:lvl7pPr>
          <a:lvl8pPr marL="810000" indent="-270000" algn="l" rtl="0" eaLnBrk="1" fontAlgn="base" hangingPunct="1">
            <a:spcBef>
              <a:spcPct val="0"/>
            </a:spcBef>
            <a:spcAft>
              <a:spcPts val="600"/>
            </a:spcAft>
            <a:buClr>
              <a:schemeClr val="accent1"/>
            </a:buClr>
            <a:buFont typeface="+mj-lt"/>
            <a:buAutoNum type="romanLcPeriod"/>
            <a:defRPr sz="1800">
              <a:solidFill>
                <a:schemeClr val="tx1"/>
              </a:solidFill>
              <a:latin typeface="+mn-lt"/>
              <a:ea typeface="+mn-ea"/>
            </a:defRPr>
          </a:lvl8pPr>
          <a:lvl9pPr marL="0" indent="0" algn="l" rtl="0" eaLnBrk="1" fontAlgn="base" hangingPunct="1">
            <a:spcBef>
              <a:spcPct val="0"/>
            </a:spcBef>
            <a:spcAft>
              <a:spcPts val="600"/>
            </a:spcAft>
            <a:buClr>
              <a:schemeClr val="tx1"/>
            </a:buClr>
            <a:buFontTx/>
            <a:buNone/>
            <a:defRPr sz="2400">
              <a:solidFill>
                <a:schemeClr val="accent2"/>
              </a:solidFill>
              <a:latin typeface="+mn-lt"/>
              <a:ea typeface="+mn-ea"/>
            </a:defRPr>
          </a:lvl9pPr>
        </a:lstStyle>
        <a:p>
          <a:pPr algn="l">
            <a:spcAft>
              <a:spcPts val="600"/>
            </a:spcAft>
            <a:buClr>
              <a:schemeClr val="tx1"/>
            </a:buClr>
          </a:pPr>
          <a:r>
            <a:rPr lang="en-GB" sz="1000" kern="0">
              <a:solidFill>
                <a:srgbClr val="FF0000"/>
              </a:solidFill>
              <a:latin typeface="+mn-lt"/>
              <a:ea typeface="+mn-ea"/>
            </a:rPr>
            <a:t>Choose category from drop down options</a:t>
          </a:r>
        </a:p>
      </xdr:txBody>
    </xdr:sp>
    <xdr:clientData/>
  </xdr:twoCellAnchor>
  <xdr:twoCellAnchor>
    <xdr:from>
      <xdr:col>3</xdr:col>
      <xdr:colOff>2603500</xdr:colOff>
      <xdr:row>14</xdr:row>
      <xdr:rowOff>317500</xdr:rowOff>
    </xdr:from>
    <xdr:to>
      <xdr:col>3</xdr:col>
      <xdr:colOff>3022600</xdr:colOff>
      <xdr:row>16</xdr:row>
      <xdr:rowOff>38100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bwMode="auto">
        <a:xfrm flipH="1" flipV="1">
          <a:off x="993775" y="2432050"/>
          <a:ext cx="0" cy="196850"/>
        </a:xfrm>
        <a:prstGeom prst="straightConnector1">
          <a:avLst/>
        </a:prstGeom>
        <a:ln w="28575">
          <a:solidFill>
            <a:srgbClr val="FA4616"/>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2169550</xdr:colOff>
      <xdr:row>16</xdr:row>
      <xdr:rowOff>76200</xdr:rowOff>
    </xdr:from>
    <xdr:to>
      <xdr:col>4</xdr:col>
      <xdr:colOff>225962</xdr:colOff>
      <xdr:row>16</xdr:row>
      <xdr:rowOff>389234</xdr:rowOff>
    </xdr:to>
    <xdr:sp macro="" textlink="">
      <xdr:nvSpPr>
        <xdr:cNvPr id="19" name="TextBox 6">
          <a:extLst>
            <a:ext uri="{FF2B5EF4-FFF2-40B4-BE49-F238E27FC236}">
              <a16:creationId xmlns:a16="http://schemas.microsoft.com/office/drawing/2014/main" id="{00000000-0008-0000-0100-000013000000}"/>
            </a:ext>
          </a:extLst>
        </xdr:cNvPr>
        <xdr:cNvSpPr txBox="1"/>
      </xdr:nvSpPr>
      <xdr:spPr bwMode="auto">
        <a:xfrm>
          <a:off x="988450" y="2667000"/>
          <a:ext cx="228112" cy="84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rtlCol="0" anchor="t" anchorCtr="0" compatLnSpc="1">
          <a:prstTxWarp prst="textNoShape">
            <a:avLst/>
          </a:prstTxWarp>
          <a:spAutoFit/>
        </a:bodyPr>
        <a:lstStyle>
          <a:defPPr>
            <a:defRPr lang="en-GB"/>
          </a:defPPr>
          <a:lvl1pPr marL="0" indent="0" algn="l" rtl="0" eaLnBrk="1" fontAlgn="base" hangingPunct="1">
            <a:spcBef>
              <a:spcPct val="0"/>
            </a:spcBef>
            <a:spcAft>
              <a:spcPts val="600"/>
            </a:spcAft>
            <a:buClr>
              <a:schemeClr val="tx1"/>
            </a:buClr>
            <a:buFontTx/>
            <a:buNone/>
            <a:defRPr sz="1800" b="1">
              <a:solidFill>
                <a:schemeClr val="accent1"/>
              </a:solidFill>
              <a:latin typeface="+mn-lt"/>
              <a:ea typeface="+mn-ea"/>
              <a:cs typeface="+mn-cs"/>
            </a:defRPr>
          </a:lvl1pPr>
          <a:lvl2pPr marL="0" indent="0" algn="l" rtl="0" eaLnBrk="1" fontAlgn="base" hangingPunct="1">
            <a:spcBef>
              <a:spcPct val="0"/>
            </a:spcBef>
            <a:spcAft>
              <a:spcPts val="600"/>
            </a:spcAft>
            <a:buClr>
              <a:schemeClr val="tx1"/>
            </a:buClr>
            <a:buFontTx/>
            <a:buNone/>
            <a:defRPr sz="1800">
              <a:solidFill>
                <a:schemeClr val="tx1"/>
              </a:solidFill>
              <a:latin typeface="+mn-lt"/>
              <a:ea typeface="+mn-ea"/>
            </a:defRPr>
          </a:lvl2pPr>
          <a:lvl3pPr marL="27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3pPr>
          <a:lvl4pPr marL="54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4pPr>
          <a:lvl5pPr marL="81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5pPr>
          <a:lvl6pPr marL="0" indent="-270000" algn="l" rtl="0" eaLnBrk="1" fontAlgn="base" hangingPunct="1">
            <a:spcBef>
              <a:spcPct val="0"/>
            </a:spcBef>
            <a:spcAft>
              <a:spcPts val="600"/>
            </a:spcAft>
            <a:buClr>
              <a:schemeClr val="accent1"/>
            </a:buClr>
            <a:buFont typeface="+mj-lt"/>
            <a:buAutoNum type="arabicPeriod"/>
            <a:defRPr sz="1800">
              <a:solidFill>
                <a:schemeClr val="tx1"/>
              </a:solidFill>
              <a:latin typeface="+mn-lt"/>
              <a:ea typeface="+mn-ea"/>
            </a:defRPr>
          </a:lvl6pPr>
          <a:lvl7pPr marL="540000" indent="-270000" algn="l" rtl="0" eaLnBrk="1" fontAlgn="base" hangingPunct="1">
            <a:spcBef>
              <a:spcPct val="0"/>
            </a:spcBef>
            <a:spcAft>
              <a:spcPts val="600"/>
            </a:spcAft>
            <a:buClr>
              <a:schemeClr val="accent1"/>
            </a:buClr>
            <a:buFont typeface="+mj-lt"/>
            <a:buAutoNum type="alphaLcPeriod"/>
            <a:defRPr sz="1800">
              <a:solidFill>
                <a:schemeClr val="tx1"/>
              </a:solidFill>
              <a:latin typeface="+mn-lt"/>
              <a:ea typeface="+mn-ea"/>
            </a:defRPr>
          </a:lvl7pPr>
          <a:lvl8pPr marL="810000" indent="-270000" algn="l" rtl="0" eaLnBrk="1" fontAlgn="base" hangingPunct="1">
            <a:spcBef>
              <a:spcPct val="0"/>
            </a:spcBef>
            <a:spcAft>
              <a:spcPts val="600"/>
            </a:spcAft>
            <a:buClr>
              <a:schemeClr val="accent1"/>
            </a:buClr>
            <a:buFont typeface="+mj-lt"/>
            <a:buAutoNum type="romanLcPeriod"/>
            <a:defRPr sz="1800">
              <a:solidFill>
                <a:schemeClr val="tx1"/>
              </a:solidFill>
              <a:latin typeface="+mn-lt"/>
              <a:ea typeface="+mn-ea"/>
            </a:defRPr>
          </a:lvl8pPr>
          <a:lvl9pPr marL="0" indent="0" algn="l" rtl="0" eaLnBrk="1" fontAlgn="base" hangingPunct="1">
            <a:spcBef>
              <a:spcPct val="0"/>
            </a:spcBef>
            <a:spcAft>
              <a:spcPts val="600"/>
            </a:spcAft>
            <a:buClr>
              <a:schemeClr val="tx1"/>
            </a:buClr>
            <a:buFontTx/>
            <a:buNone/>
            <a:defRPr sz="2400">
              <a:solidFill>
                <a:schemeClr val="accent2"/>
              </a:solidFill>
              <a:latin typeface="+mn-lt"/>
              <a:ea typeface="+mn-ea"/>
            </a:defRPr>
          </a:lvl9pPr>
        </a:lstStyle>
        <a:p>
          <a:pPr algn="l">
            <a:spcAft>
              <a:spcPts val="600"/>
            </a:spcAft>
            <a:buClr>
              <a:schemeClr val="tx1"/>
            </a:buClr>
          </a:pPr>
          <a:r>
            <a:rPr lang="en-GB" sz="1000" kern="0">
              <a:solidFill>
                <a:srgbClr val="FF0000"/>
              </a:solidFill>
              <a:latin typeface="+mn-lt"/>
              <a:ea typeface="+mn-ea"/>
            </a:rPr>
            <a:t>Click here to show relevant question set</a:t>
          </a:r>
        </a:p>
      </xdr:txBody>
    </xdr:sp>
    <xdr:clientData/>
  </xdr:twoCellAnchor>
  <xdr:oneCellAnchor>
    <xdr:from>
      <xdr:col>4</xdr:col>
      <xdr:colOff>355601</xdr:colOff>
      <xdr:row>13</xdr:row>
      <xdr:rowOff>115309</xdr:rowOff>
    </xdr:from>
    <xdr:ext cx="2235199" cy="1620042"/>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9"/>
        <a:stretch>
          <a:fillRect/>
        </a:stretch>
      </xdr:blipFill>
      <xdr:spPr>
        <a:xfrm>
          <a:off x="1241426" y="2220334"/>
          <a:ext cx="2235199" cy="1620042"/>
        </a:xfrm>
        <a:prstGeom prst="rect">
          <a:avLst/>
        </a:prstGeom>
      </xdr:spPr>
    </xdr:pic>
    <xdr:clientData/>
  </xdr:oneCellAnchor>
  <xdr:twoCellAnchor>
    <xdr:from>
      <xdr:col>3</xdr:col>
      <xdr:colOff>2959100</xdr:colOff>
      <xdr:row>13</xdr:row>
      <xdr:rowOff>812800</xdr:rowOff>
    </xdr:from>
    <xdr:to>
      <xdr:col>4</xdr:col>
      <xdr:colOff>863603</xdr:colOff>
      <xdr:row>14</xdr:row>
      <xdr:rowOff>673898</xdr:rowOff>
    </xdr:to>
    <xdr:cxnSp macro="">
      <xdr:nvCxnSpPr>
        <xdr:cNvPr id="21" name="Connector: Curved 20">
          <a:extLst>
            <a:ext uri="{FF2B5EF4-FFF2-40B4-BE49-F238E27FC236}">
              <a16:creationId xmlns:a16="http://schemas.microsoft.com/office/drawing/2014/main" id="{00000000-0008-0000-0100-000015000000}"/>
            </a:ext>
          </a:extLst>
        </xdr:cNvPr>
        <xdr:cNvCxnSpPr/>
      </xdr:nvCxnSpPr>
      <xdr:spPr>
        <a:xfrm flipV="1">
          <a:off x="987425" y="2270125"/>
          <a:ext cx="247653" cy="156373"/>
        </a:xfrm>
        <a:prstGeom prst="curvedConnector3">
          <a:avLst>
            <a:gd name="adj1" fmla="val 50000"/>
          </a:avLst>
        </a:prstGeom>
        <a:ln w="19050">
          <a:solidFill>
            <a:srgbClr val="CC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1574800</xdr:colOff>
      <xdr:row>12</xdr:row>
      <xdr:rowOff>419101</xdr:rowOff>
    </xdr:from>
    <xdr:to>
      <xdr:col>5</xdr:col>
      <xdr:colOff>2603500</xdr:colOff>
      <xdr:row>15</xdr:row>
      <xdr:rowOff>317501</xdr:rowOff>
    </xdr:to>
    <xdr:sp macro="" textlink="">
      <xdr:nvSpPr>
        <xdr:cNvPr id="22" name="Arrow: Right 21">
          <a:extLst>
            <a:ext uri="{FF2B5EF4-FFF2-40B4-BE49-F238E27FC236}">
              <a16:creationId xmlns:a16="http://schemas.microsoft.com/office/drawing/2014/main" id="{00000000-0008-0000-0100-000016000000}"/>
            </a:ext>
          </a:extLst>
        </xdr:cNvPr>
        <xdr:cNvSpPr/>
      </xdr:nvSpPr>
      <xdr:spPr bwMode="auto">
        <a:xfrm>
          <a:off x="1489075" y="2105026"/>
          <a:ext cx="0" cy="488950"/>
        </a:xfrm>
        <a:prstGeom prst="rightArrow">
          <a:avLst>
            <a:gd name="adj1" fmla="val 50000"/>
            <a:gd name="adj2" fmla="val 47059"/>
          </a:avLst>
        </a:prstGeom>
        <a:solidFill>
          <a:srgbClr val="8DF7D6"/>
        </a:solidFill>
        <a:ln w="9525" cap="flat" cmpd="sng" algn="ctr">
          <a:noFill/>
          <a:prstDash val="solid"/>
          <a:round/>
          <a:headEnd type="none" w="med" len="med"/>
          <a:tailEnd type="none" w="med" len="med"/>
        </a:ln>
        <a:effectLst/>
      </xdr:spPr>
      <xdr:txBody>
        <a:bodyPr vert="horz" wrap="square" lIns="91434" tIns="45718" rIns="91434" bIns="45718" numCol="1" rtlCol="0" anchor="t" anchorCtr="0" compatLnSpc="1">
          <a:prstTxWarp prst="textNoShape">
            <a:avLst/>
          </a:prstTxWarp>
        </a:bodyPr>
        <a:lstStyle>
          <a:defPPr>
            <a:defRPr lang="en-GB"/>
          </a:defPPr>
          <a:lvl1pPr marL="0" indent="0" algn="l" rtl="0" eaLnBrk="1" fontAlgn="base" hangingPunct="1">
            <a:spcBef>
              <a:spcPct val="0"/>
            </a:spcBef>
            <a:spcAft>
              <a:spcPts val="600"/>
            </a:spcAft>
            <a:buClr>
              <a:schemeClr val="tx1"/>
            </a:buClr>
            <a:buFontTx/>
            <a:buNone/>
            <a:defRPr sz="1800" b="1">
              <a:solidFill>
                <a:schemeClr val="accent1"/>
              </a:solidFill>
              <a:latin typeface="+mn-lt"/>
              <a:ea typeface="+mn-ea"/>
              <a:cs typeface="+mn-cs"/>
            </a:defRPr>
          </a:lvl1pPr>
          <a:lvl2pPr marL="0" indent="0" algn="l" rtl="0" eaLnBrk="1" fontAlgn="base" hangingPunct="1">
            <a:spcBef>
              <a:spcPct val="0"/>
            </a:spcBef>
            <a:spcAft>
              <a:spcPts val="600"/>
            </a:spcAft>
            <a:buClr>
              <a:schemeClr val="tx1"/>
            </a:buClr>
            <a:buFontTx/>
            <a:buNone/>
            <a:defRPr sz="1800">
              <a:solidFill>
                <a:schemeClr val="tx1"/>
              </a:solidFill>
              <a:latin typeface="+mn-lt"/>
              <a:ea typeface="+mn-ea"/>
            </a:defRPr>
          </a:lvl2pPr>
          <a:lvl3pPr marL="27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3pPr>
          <a:lvl4pPr marL="54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4pPr>
          <a:lvl5pPr marL="810000" indent="-270000" algn="l" rtl="0" eaLnBrk="1" fontAlgn="base" hangingPunct="1">
            <a:spcBef>
              <a:spcPct val="0"/>
            </a:spcBef>
            <a:spcAft>
              <a:spcPts val="600"/>
            </a:spcAft>
            <a:buClr>
              <a:schemeClr val="accent1"/>
            </a:buClr>
            <a:buFont typeface="Arial" panose="020B0604020202020204" pitchFamily="34" charset="0"/>
            <a:buChar char="◦"/>
            <a:defRPr sz="1800">
              <a:solidFill>
                <a:schemeClr val="tx1"/>
              </a:solidFill>
              <a:latin typeface="+mn-lt"/>
              <a:ea typeface="+mn-ea"/>
            </a:defRPr>
          </a:lvl5pPr>
          <a:lvl6pPr marL="0" indent="-270000" algn="l" rtl="0" eaLnBrk="1" fontAlgn="base" hangingPunct="1">
            <a:spcBef>
              <a:spcPct val="0"/>
            </a:spcBef>
            <a:spcAft>
              <a:spcPts val="600"/>
            </a:spcAft>
            <a:buClr>
              <a:schemeClr val="accent1"/>
            </a:buClr>
            <a:buFont typeface="+mj-lt"/>
            <a:buAutoNum type="arabicPeriod"/>
            <a:defRPr sz="1800">
              <a:solidFill>
                <a:schemeClr val="tx1"/>
              </a:solidFill>
              <a:latin typeface="+mn-lt"/>
              <a:ea typeface="+mn-ea"/>
            </a:defRPr>
          </a:lvl6pPr>
          <a:lvl7pPr marL="540000" indent="-270000" algn="l" rtl="0" eaLnBrk="1" fontAlgn="base" hangingPunct="1">
            <a:spcBef>
              <a:spcPct val="0"/>
            </a:spcBef>
            <a:spcAft>
              <a:spcPts val="600"/>
            </a:spcAft>
            <a:buClr>
              <a:schemeClr val="accent1"/>
            </a:buClr>
            <a:buFont typeface="+mj-lt"/>
            <a:buAutoNum type="alphaLcPeriod"/>
            <a:defRPr sz="1800">
              <a:solidFill>
                <a:schemeClr val="tx1"/>
              </a:solidFill>
              <a:latin typeface="+mn-lt"/>
              <a:ea typeface="+mn-ea"/>
            </a:defRPr>
          </a:lvl7pPr>
          <a:lvl8pPr marL="810000" indent="-270000" algn="l" rtl="0" eaLnBrk="1" fontAlgn="base" hangingPunct="1">
            <a:spcBef>
              <a:spcPct val="0"/>
            </a:spcBef>
            <a:spcAft>
              <a:spcPts val="600"/>
            </a:spcAft>
            <a:buClr>
              <a:schemeClr val="accent1"/>
            </a:buClr>
            <a:buFont typeface="+mj-lt"/>
            <a:buAutoNum type="romanLcPeriod"/>
            <a:defRPr sz="1800">
              <a:solidFill>
                <a:schemeClr val="tx1"/>
              </a:solidFill>
              <a:latin typeface="+mn-lt"/>
              <a:ea typeface="+mn-ea"/>
            </a:defRPr>
          </a:lvl8pPr>
          <a:lvl9pPr marL="0" indent="0" algn="l" rtl="0" eaLnBrk="1" fontAlgn="base" hangingPunct="1">
            <a:spcBef>
              <a:spcPct val="0"/>
            </a:spcBef>
            <a:spcAft>
              <a:spcPts val="600"/>
            </a:spcAft>
            <a:buClr>
              <a:schemeClr val="tx1"/>
            </a:buClr>
            <a:buFontTx/>
            <a:buNone/>
            <a:defRPr sz="2400">
              <a:solidFill>
                <a:schemeClr val="accent2"/>
              </a:solidFill>
              <a:latin typeface="+mn-lt"/>
              <a:ea typeface="+mn-ea"/>
            </a:defRPr>
          </a:lvl9pPr>
        </a:lstStyle>
        <a:p>
          <a:pPr algn="l">
            <a:spcAft>
              <a:spcPts val="450"/>
            </a:spcAft>
          </a:pPr>
          <a:r>
            <a:rPr lang="en-GB" sz="800">
              <a:solidFill>
                <a:schemeClr val="bg1"/>
              </a:solidFill>
              <a:cs typeface="Arial"/>
            </a:rPr>
            <a:t>Require positive responses to yes/no questions</a:t>
          </a:r>
        </a:p>
        <a:p>
          <a:pPr algn="l">
            <a:spcAft>
              <a:spcPts val="450"/>
            </a:spcAft>
          </a:pPr>
          <a:r>
            <a:rPr lang="en-GB" sz="800">
              <a:solidFill>
                <a:schemeClr val="bg1"/>
              </a:solidFill>
              <a:latin typeface="+mn-lt"/>
              <a:cs typeface="Arial"/>
            </a:rPr>
            <a:t>Guidance provided on Free text responses</a:t>
          </a:r>
        </a:p>
      </xdr:txBody>
    </xdr:sp>
    <xdr:clientData/>
  </xdr:twoCellAnchor>
  <xdr:oneCellAnchor>
    <xdr:from>
      <xdr:col>4</xdr:col>
      <xdr:colOff>914401</xdr:colOff>
      <xdr:row>15</xdr:row>
      <xdr:rowOff>8068</xdr:rowOff>
    </xdr:from>
    <xdr:ext cx="2133600" cy="1001581"/>
    <xdr:pic>
      <xdr:nvPicPr>
        <xdr:cNvPr id="23" name="Picture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0"/>
        <a:stretch>
          <a:fillRect/>
        </a:stretch>
      </xdr:blipFill>
      <xdr:spPr>
        <a:xfrm>
          <a:off x="1238251" y="2436943"/>
          <a:ext cx="2133600" cy="1001581"/>
        </a:xfrm>
        <a:prstGeom prst="rect">
          <a:avLst/>
        </a:prstGeom>
      </xdr:spPr>
    </xdr:pic>
    <xdr:clientData/>
  </xdr:oneCellAnchor>
  <xdr:twoCellAnchor>
    <xdr:from>
      <xdr:col>4</xdr:col>
      <xdr:colOff>254000</xdr:colOff>
      <xdr:row>11</xdr:row>
      <xdr:rowOff>76200</xdr:rowOff>
    </xdr:from>
    <xdr:to>
      <xdr:col>4</xdr:col>
      <xdr:colOff>610257</xdr:colOff>
      <xdr:row>11</xdr:row>
      <xdr:rowOff>379045</xdr:rowOff>
    </xdr:to>
    <xdr:pic>
      <xdr:nvPicPr>
        <xdr:cNvPr id="24" name="Picture 23" descr="Mouse Cursor &lt;strong&gt;Click&lt;/strong&gt; PNG Transparent Images | PNG All">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5" cstate="print">
          <a:duotone>
            <a:srgbClr val="FF0000">
              <a:shade val="45000"/>
              <a:satMod val="135000"/>
            </a:srgbClr>
            <a:prstClr val="white"/>
          </a:duotone>
          <a:extLst>
            <a:ext uri="{BEBA8EAE-BF5A-486C-A8C5-ECC9F3942E4B}">
              <a14:imgProps xmlns:a14="http://schemas.microsoft.com/office/drawing/2010/main">
                <a14:imgLayer r:embed="rId6">
                  <a14:imgEffect>
                    <a14:backgroundRemoval t="0" b="100000" l="0" r="100000">
                      <a14:foregroundMark x1="53906" y1="33594" x2="66016" y2="33984"/>
                      <a14:foregroundMark x1="47656" y1="21484" x2="57031" y2="12500"/>
                      <a14:foregroundMark x1="35156" y1="3516" x2="35156" y2="16406"/>
                      <a14:foregroundMark x1="14063" y1="10938" x2="22266" y2="21484"/>
                      <a14:foregroundMark x1="6641" y1="32813" x2="18750" y2="32813"/>
                      <a14:foregroundMark x1="12891" y1="57031" x2="22266" y2="47656"/>
                    </a14:backgroundRemoval>
                  </a14:imgEffect>
                </a14:imgLayer>
              </a14:imgProps>
            </a:ext>
            <a:ext uri="{28A0092B-C50C-407E-A947-70E740481C1C}">
              <a14:useLocalDpi xmlns:a14="http://schemas.microsoft.com/office/drawing/2010/main" val="0"/>
            </a:ext>
          </a:extLst>
        </a:blip>
        <a:stretch>
          <a:fillRect/>
        </a:stretch>
      </xdr:blipFill>
      <xdr:spPr>
        <a:xfrm rot="5074389">
          <a:off x="1195106" y="1897344"/>
          <a:ext cx="83770" cy="3832"/>
        </a:xfrm>
        <a:prstGeom prst="rect">
          <a:avLst/>
        </a:prstGeom>
      </xdr:spPr>
    </xdr:pic>
    <xdr:clientData/>
  </xdr:twoCellAnchor>
  <xdr:twoCellAnchor>
    <xdr:from>
      <xdr:col>5</xdr:col>
      <xdr:colOff>1037546</xdr:colOff>
      <xdr:row>10</xdr:row>
      <xdr:rowOff>222158</xdr:rowOff>
    </xdr:from>
    <xdr:to>
      <xdr:col>5</xdr:col>
      <xdr:colOff>1361188</xdr:colOff>
      <xdr:row>10</xdr:row>
      <xdr:rowOff>578415</xdr:rowOff>
    </xdr:to>
    <xdr:pic>
      <xdr:nvPicPr>
        <xdr:cNvPr id="25" name="Picture 24" descr="Mouse Cursor &lt;strong&gt;Click&lt;/strong&gt; PNG Transparent Images | PNG All">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5" cstate="print">
          <a:duotone>
            <a:srgbClr val="FF0000">
              <a:shade val="45000"/>
              <a:satMod val="135000"/>
            </a:srgbClr>
            <a:prstClr val="white"/>
          </a:duotone>
          <a:extLst>
            <a:ext uri="{BEBA8EAE-BF5A-486C-A8C5-ECC9F3942E4B}">
              <a14:imgProps xmlns:a14="http://schemas.microsoft.com/office/drawing/2010/main">
                <a14:imgLayer r:embed="rId6">
                  <a14:imgEffect>
                    <a14:backgroundRemoval t="0" b="100000" l="0" r="100000">
                      <a14:foregroundMark x1="53906" y1="33594" x2="66016" y2="33984"/>
                      <a14:foregroundMark x1="47656" y1="21484" x2="57031" y2="12500"/>
                      <a14:foregroundMark x1="35156" y1="3516" x2="35156" y2="16406"/>
                      <a14:foregroundMark x1="14063" y1="10938" x2="22266" y2="21484"/>
                      <a14:foregroundMark x1="6641" y1="32813" x2="18750" y2="32813"/>
                      <a14:foregroundMark x1="12891" y1="57031" x2="22266" y2="47656"/>
                    </a14:backgroundRemoval>
                  </a14:imgEffect>
                </a14:imgLayer>
              </a14:imgProps>
            </a:ext>
            <a:ext uri="{28A0092B-C50C-407E-A947-70E740481C1C}">
              <a14:useLocalDpi xmlns:a14="http://schemas.microsoft.com/office/drawing/2010/main" val="0"/>
            </a:ext>
          </a:extLst>
        </a:blip>
        <a:stretch>
          <a:fillRect/>
        </a:stretch>
      </xdr:blipFill>
      <xdr:spPr>
        <a:xfrm rot="1347026">
          <a:off x="1485221" y="1784258"/>
          <a:ext cx="0" cy="0"/>
        </a:xfrm>
        <a:prstGeom prst="rect">
          <a:avLst/>
        </a:prstGeom>
      </xdr:spPr>
    </xdr:pic>
    <xdr:clientData/>
  </xdr:twoCellAnchor>
  <xdr:twoCellAnchor>
    <xdr:from>
      <xdr:col>3</xdr:col>
      <xdr:colOff>584200</xdr:colOff>
      <xdr:row>14</xdr:row>
      <xdr:rowOff>139700</xdr:rowOff>
    </xdr:from>
    <xdr:to>
      <xdr:col>3</xdr:col>
      <xdr:colOff>940457</xdr:colOff>
      <xdr:row>14</xdr:row>
      <xdr:rowOff>442545</xdr:rowOff>
    </xdr:to>
    <xdr:pic>
      <xdr:nvPicPr>
        <xdr:cNvPr id="26" name="Picture 25" descr="Mouse Cursor &lt;strong&gt;Click&lt;/strong&gt; PNG Transparent Images | PNG All">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5" cstate="print">
          <a:duotone>
            <a:srgbClr val="FF0000">
              <a:shade val="45000"/>
              <a:satMod val="135000"/>
            </a:srgbClr>
            <a:prstClr val="white"/>
          </a:duotone>
          <a:extLst>
            <a:ext uri="{BEBA8EAE-BF5A-486C-A8C5-ECC9F3942E4B}">
              <a14:imgProps xmlns:a14="http://schemas.microsoft.com/office/drawing/2010/main">
                <a14:imgLayer r:embed="rId6">
                  <a14:imgEffect>
                    <a14:backgroundRemoval t="0" b="100000" l="0" r="100000">
                      <a14:foregroundMark x1="53906" y1="33594" x2="66016" y2="33984"/>
                      <a14:foregroundMark x1="47656" y1="21484" x2="57031" y2="12500"/>
                      <a14:foregroundMark x1="35156" y1="3516" x2="35156" y2="16406"/>
                      <a14:foregroundMark x1="14063" y1="10938" x2="22266" y2="21484"/>
                      <a14:foregroundMark x1="6641" y1="32813" x2="18750" y2="32813"/>
                      <a14:foregroundMark x1="12891" y1="57031" x2="22266" y2="47656"/>
                    </a14:backgroundRemoval>
                  </a14:imgEffect>
                </a14:imgLayer>
              </a14:imgProps>
            </a:ext>
            <a:ext uri="{28A0092B-C50C-407E-A947-70E740481C1C}">
              <a14:useLocalDpi xmlns:a14="http://schemas.microsoft.com/office/drawing/2010/main" val="0"/>
            </a:ext>
          </a:extLst>
        </a:blip>
        <a:stretch>
          <a:fillRect/>
        </a:stretch>
      </xdr:blipFill>
      <xdr:spPr>
        <a:xfrm rot="5074389">
          <a:off x="977620" y="2422805"/>
          <a:ext cx="26618"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1257300</xdr:colOff>
          <xdr:row>4</xdr:row>
          <xdr:rowOff>146050</xdr:rowOff>
        </xdr:from>
        <xdr:to>
          <xdr:col>7</xdr:col>
          <xdr:colOff>1022350</xdr:colOff>
          <xdr:row>4</xdr:row>
          <xdr:rowOff>577850</xdr:rowOff>
        </xdr:to>
        <xdr:sp macro="" textlink="">
          <xdr:nvSpPr>
            <xdr:cNvPr id="11271" name="CommandButton1"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2139950</xdr:colOff>
          <xdr:row>4</xdr:row>
          <xdr:rowOff>146050</xdr:rowOff>
        </xdr:from>
        <xdr:to>
          <xdr:col>8</xdr:col>
          <xdr:colOff>25400</xdr:colOff>
          <xdr:row>4</xdr:row>
          <xdr:rowOff>577850</xdr:rowOff>
        </xdr:to>
        <xdr:sp macro="" textlink="">
          <xdr:nvSpPr>
            <xdr:cNvPr id="11273" name="CommandButton2"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31749</xdr:colOff>
      <xdr:row>0</xdr:row>
      <xdr:rowOff>84667</xdr:rowOff>
    </xdr:from>
    <xdr:to>
      <xdr:col>6</xdr:col>
      <xdr:colOff>582083</xdr:colOff>
      <xdr:row>0</xdr:row>
      <xdr:rowOff>412751</xdr:rowOff>
    </xdr:to>
    <xdr:sp macro="" textlink="">
      <xdr:nvSpPr>
        <xdr:cNvPr id="2" name="Callout: Line 1">
          <a:extLst>
            <a:ext uri="{FF2B5EF4-FFF2-40B4-BE49-F238E27FC236}">
              <a16:creationId xmlns:a16="http://schemas.microsoft.com/office/drawing/2014/main" id="{00000000-0008-0000-0200-000002000000}"/>
            </a:ext>
          </a:extLst>
        </xdr:cNvPr>
        <xdr:cNvSpPr/>
      </xdr:nvSpPr>
      <xdr:spPr>
        <a:xfrm>
          <a:off x="31749" y="84667"/>
          <a:ext cx="2751667" cy="328084"/>
        </a:xfrm>
        <a:prstGeom prst="borderCallout1">
          <a:avLst>
            <a:gd name="adj1" fmla="val 65847"/>
            <a:gd name="adj2" fmla="val 102108"/>
            <a:gd name="adj3" fmla="val 166564"/>
            <a:gd name="adj4" fmla="val 1293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1</a:t>
          </a:r>
          <a:r>
            <a:rPr lang="en-GB" sz="1100" baseline="0"/>
            <a:t>. Select the category relating to your tender</a:t>
          </a:r>
          <a:endParaRPr lang="en-GB" sz="1100"/>
        </a:p>
      </xdr:txBody>
    </xdr:sp>
    <xdr:clientData/>
  </xdr:twoCellAnchor>
  <xdr:twoCellAnchor>
    <xdr:from>
      <xdr:col>5</xdr:col>
      <xdr:colOff>137582</xdr:colOff>
      <xdr:row>4</xdr:row>
      <xdr:rowOff>152400</xdr:rowOff>
    </xdr:from>
    <xdr:to>
      <xdr:col>6</xdr:col>
      <xdr:colOff>709082</xdr:colOff>
      <xdr:row>4</xdr:row>
      <xdr:rowOff>480484</xdr:rowOff>
    </xdr:to>
    <xdr:sp macro="" textlink="">
      <xdr:nvSpPr>
        <xdr:cNvPr id="5" name="Callout: Line 4">
          <a:extLst>
            <a:ext uri="{FF2B5EF4-FFF2-40B4-BE49-F238E27FC236}">
              <a16:creationId xmlns:a16="http://schemas.microsoft.com/office/drawing/2014/main" id="{00000000-0008-0000-0200-000005000000}"/>
            </a:ext>
          </a:extLst>
        </xdr:cNvPr>
        <xdr:cNvSpPr/>
      </xdr:nvSpPr>
      <xdr:spPr>
        <a:xfrm>
          <a:off x="137582" y="1528233"/>
          <a:ext cx="2772833" cy="328084"/>
        </a:xfrm>
        <a:prstGeom prst="borderCallout1">
          <a:avLst>
            <a:gd name="adj1" fmla="val 33589"/>
            <a:gd name="adj2" fmla="val 102263"/>
            <a:gd name="adj3" fmla="val 53662"/>
            <a:gd name="adj4" fmla="val 1202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2</a:t>
          </a:r>
          <a:r>
            <a:rPr lang="en-GB" sz="1100" baseline="0"/>
            <a:t>. Click button to select the tender questions</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nathalie_ritchie_uk_nationalgrid_com/Documents/Foundation/Embedding%20SC%20CSR/SOP_Embedding%20SC%20C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SOP"/>
    </sheetNames>
    <sheetDataSet>
      <sheetData sheetId="0">
        <row r="17">
          <cell r="D17" t="str">
            <v>Nathalie Ritchie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11.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0.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8"/>
  <sheetViews>
    <sheetView topLeftCell="A7" workbookViewId="0">
      <selection activeCell="A6" sqref="A6"/>
    </sheetView>
  </sheetViews>
  <sheetFormatPr defaultColWidth="9.140625" defaultRowHeight="14.45"/>
  <cols>
    <col min="1" max="1" width="127.140625" style="1" customWidth="1"/>
    <col min="2" max="16384" width="9.140625" style="1"/>
  </cols>
  <sheetData>
    <row r="1" spans="1:1" ht="15" thickBot="1">
      <c r="A1" s="35" t="s">
        <v>0</v>
      </c>
    </row>
    <row r="2" spans="1:1" ht="44.1" thickBot="1">
      <c r="A2" s="27" t="s">
        <v>1</v>
      </c>
    </row>
    <row r="3" spans="1:1" ht="15" thickBot="1">
      <c r="A3" s="35"/>
    </row>
    <row r="4" spans="1:1" ht="174.6" thickBot="1">
      <c r="A4" s="27" t="s">
        <v>2</v>
      </c>
    </row>
    <row r="5" spans="1:1" ht="15" thickBot="1">
      <c r="A5" s="27"/>
    </row>
    <row r="6" spans="1:1" ht="58.5" thickBot="1">
      <c r="A6" s="28" t="s">
        <v>3</v>
      </c>
    </row>
    <row r="7" spans="1:1" ht="15" thickBot="1">
      <c r="A7" s="35"/>
    </row>
    <row r="8" spans="1:1" ht="159.94999999999999" thickBot="1">
      <c r="A8" s="28"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T20"/>
  <sheetViews>
    <sheetView showGridLines="0" view="pageBreakPreview" topLeftCell="A13" zoomScale="75" zoomScaleNormal="75" zoomScaleSheetLayoutView="75" zoomScalePageLayoutView="62" workbookViewId="0">
      <selection activeCell="K3" sqref="K3"/>
    </sheetView>
  </sheetViews>
  <sheetFormatPr defaultColWidth="3.7109375" defaultRowHeight="15.6"/>
  <cols>
    <col min="1" max="1" width="11.7109375" style="66" customWidth="1"/>
    <col min="2" max="2" width="25" style="66" customWidth="1"/>
    <col min="3" max="3" width="44.42578125" style="66" customWidth="1"/>
    <col min="4" max="4" width="50.7109375" style="66" customWidth="1"/>
    <col min="5" max="5" width="16" style="66" customWidth="1"/>
    <col min="6" max="6" width="40.42578125" style="66" customWidth="1"/>
    <col min="7" max="16384" width="3.7109375" style="65"/>
  </cols>
  <sheetData>
    <row r="1" spans="1:46" ht="33.75" customHeight="1" thickTop="1">
      <c r="A1" s="102" t="s">
        <v>5</v>
      </c>
      <c r="B1" s="101">
        <v>43532</v>
      </c>
      <c r="C1" s="131"/>
      <c r="D1" s="131"/>
      <c r="E1" s="131"/>
      <c r="F1" s="91"/>
    </row>
    <row r="2" spans="1:46" ht="33.75" customHeight="1">
      <c r="A2" s="100" t="s">
        <v>6</v>
      </c>
      <c r="B2" s="99" t="s">
        <v>7</v>
      </c>
      <c r="C2" s="96"/>
      <c r="D2" s="96"/>
      <c r="E2" s="96"/>
      <c r="F2" s="91"/>
    </row>
    <row r="3" spans="1:46" ht="28.5" thickBot="1">
      <c r="A3" s="98" t="s">
        <v>8</v>
      </c>
      <c r="B3" s="97" t="s">
        <v>9</v>
      </c>
      <c r="C3" s="96"/>
      <c r="D3" s="96"/>
      <c r="E3" s="96"/>
      <c r="F3" s="91"/>
    </row>
    <row r="4" spans="1:46" ht="12" customHeight="1" thickTop="1" thickBot="1">
      <c r="A4" s="91"/>
      <c r="B4" s="91"/>
      <c r="C4" s="91"/>
      <c r="D4" s="91"/>
      <c r="E4" s="91"/>
      <c r="F4" s="91"/>
    </row>
    <row r="5" spans="1:46" s="69" customFormat="1" ht="31.5" customHeight="1">
      <c r="A5" s="132" t="s">
        <v>10</v>
      </c>
      <c r="B5" s="133"/>
      <c r="C5" s="95" t="s">
        <v>11</v>
      </c>
      <c r="D5" s="94"/>
      <c r="E5" s="93" t="s">
        <v>12</v>
      </c>
      <c r="F5" s="93" t="s">
        <v>13</v>
      </c>
      <c r="G5" s="92"/>
    </row>
    <row r="6" spans="1:46" s="90" customFormat="1" ht="12" customHeight="1" thickBot="1">
      <c r="A6" s="91"/>
      <c r="B6" s="91"/>
      <c r="C6" s="91"/>
      <c r="D6" s="91"/>
      <c r="E6" s="91"/>
      <c r="F6" s="91"/>
      <c r="G6" s="65"/>
      <c r="H6" s="65"/>
      <c r="I6" s="65"/>
    </row>
    <row r="7" spans="1:46" ht="23.25" customHeight="1">
      <c r="A7" s="134" t="s">
        <v>14</v>
      </c>
      <c r="B7" s="136" t="s">
        <v>15</v>
      </c>
      <c r="C7" s="138" t="s">
        <v>16</v>
      </c>
      <c r="D7" s="140" t="s">
        <v>17</v>
      </c>
      <c r="E7" s="140"/>
      <c r="F7" s="141"/>
      <c r="J7" s="84"/>
      <c r="K7" s="84"/>
      <c r="L7" s="84"/>
      <c r="M7" s="84"/>
      <c r="N7" s="84"/>
      <c r="O7" s="84"/>
      <c r="P7" s="84"/>
      <c r="Q7" s="84"/>
      <c r="R7" s="84"/>
      <c r="S7" s="84"/>
      <c r="T7" s="84"/>
      <c r="U7" s="84"/>
      <c r="V7" s="84"/>
      <c r="W7" s="84"/>
      <c r="X7" s="84"/>
      <c r="Y7" s="84"/>
      <c r="Z7" s="84"/>
      <c r="AA7" s="84"/>
      <c r="AB7" s="84"/>
      <c r="AC7" s="84"/>
      <c r="AD7" s="84"/>
      <c r="AE7" s="84"/>
      <c r="AF7" s="84"/>
      <c r="AG7" s="84"/>
      <c r="AH7" s="84"/>
    </row>
    <row r="8" spans="1:46" ht="6" customHeight="1" thickBot="1">
      <c r="A8" s="135"/>
      <c r="B8" s="137"/>
      <c r="C8" s="139"/>
      <c r="D8" s="142"/>
      <c r="E8" s="142"/>
      <c r="F8" s="143"/>
      <c r="J8" s="85"/>
      <c r="K8" s="85"/>
      <c r="L8" s="84"/>
      <c r="M8" s="84"/>
      <c r="N8" s="84"/>
      <c r="O8" s="84"/>
      <c r="P8" s="84"/>
      <c r="Q8" s="84"/>
      <c r="R8" s="84"/>
      <c r="S8" s="84"/>
      <c r="T8" s="84"/>
      <c r="U8" s="84"/>
      <c r="V8" s="84"/>
      <c r="W8" s="84"/>
      <c r="X8" s="84"/>
      <c r="Y8" s="84"/>
      <c r="Z8" s="84"/>
      <c r="AA8" s="84"/>
      <c r="AB8" s="84"/>
      <c r="AC8" s="84"/>
      <c r="AD8" s="84"/>
      <c r="AE8" s="84"/>
      <c r="AF8" s="84"/>
      <c r="AG8" s="84"/>
      <c r="AH8" s="84"/>
    </row>
    <row r="9" spans="1:46" ht="46.5" customHeight="1">
      <c r="A9" s="89">
        <v>1</v>
      </c>
      <c r="B9" s="88" t="s">
        <v>18</v>
      </c>
      <c r="C9" s="87" t="s">
        <v>19</v>
      </c>
      <c r="D9" s="126" t="s">
        <v>20</v>
      </c>
      <c r="E9" s="127"/>
      <c r="F9" s="127"/>
      <c r="J9" s="85"/>
      <c r="K9" s="85"/>
      <c r="L9" s="85"/>
      <c r="M9" s="85"/>
      <c r="N9" s="84"/>
      <c r="O9" s="84"/>
      <c r="P9" s="84"/>
      <c r="Q9" s="84"/>
      <c r="R9" s="84"/>
      <c r="S9" s="84"/>
      <c r="T9" s="84"/>
      <c r="U9" s="84"/>
      <c r="V9" s="84"/>
      <c r="W9" s="84"/>
      <c r="X9" s="84"/>
      <c r="Y9" s="84"/>
      <c r="Z9" s="84"/>
      <c r="AA9" s="84"/>
      <c r="AB9" s="84"/>
      <c r="AC9" s="84"/>
      <c r="AD9" s="84"/>
      <c r="AE9" s="84"/>
      <c r="AF9" s="84"/>
      <c r="AG9" s="84"/>
      <c r="AH9" s="84"/>
    </row>
    <row r="10" spans="1:46" ht="81" customHeight="1">
      <c r="A10" s="114">
        <v>2</v>
      </c>
      <c r="B10" s="123" t="s">
        <v>21</v>
      </c>
      <c r="C10" s="86" t="s">
        <v>22</v>
      </c>
      <c r="D10" s="117"/>
      <c r="E10" s="118"/>
      <c r="F10" s="118"/>
      <c r="J10" s="85"/>
      <c r="K10" s="85"/>
      <c r="L10" s="85"/>
      <c r="M10" s="85"/>
      <c r="N10" s="84"/>
      <c r="O10" s="84"/>
      <c r="P10" s="84"/>
      <c r="Q10" s="84"/>
      <c r="R10" s="84"/>
      <c r="S10" s="84"/>
      <c r="T10" s="84"/>
      <c r="U10" s="84"/>
      <c r="V10" s="84"/>
      <c r="W10" s="84"/>
      <c r="X10" s="84"/>
      <c r="Y10" s="84"/>
      <c r="Z10" s="84"/>
      <c r="AA10" s="84"/>
      <c r="AB10" s="84"/>
      <c r="AC10" s="84"/>
      <c r="AD10" s="84"/>
      <c r="AE10" s="84"/>
      <c r="AF10" s="84"/>
      <c r="AG10" s="84"/>
      <c r="AH10" s="84"/>
    </row>
    <row r="11" spans="1:46" ht="67.5" customHeight="1">
      <c r="A11" s="115"/>
      <c r="B11" s="124"/>
      <c r="C11" s="86" t="s">
        <v>23</v>
      </c>
      <c r="D11" s="119"/>
      <c r="E11" s="120"/>
      <c r="F11" s="120"/>
      <c r="J11" s="85"/>
      <c r="K11" s="85"/>
      <c r="L11" s="85"/>
      <c r="M11" s="85"/>
      <c r="N11" s="84"/>
      <c r="O11" s="84"/>
      <c r="P11" s="84"/>
      <c r="Q11" s="84"/>
      <c r="R11" s="84"/>
      <c r="S11" s="84"/>
      <c r="T11" s="84"/>
      <c r="U11" s="84"/>
      <c r="V11" s="84"/>
      <c r="W11" s="84"/>
      <c r="X11" s="84"/>
      <c r="Y11" s="84"/>
      <c r="Z11" s="84"/>
      <c r="AA11" s="84"/>
      <c r="AB11" s="84"/>
      <c r="AC11" s="84"/>
      <c r="AD11" s="84"/>
      <c r="AE11" s="84"/>
      <c r="AF11" s="84"/>
      <c r="AG11" s="84"/>
      <c r="AH11" s="84"/>
    </row>
    <row r="12" spans="1:46" ht="62.25" customHeight="1">
      <c r="A12" s="115"/>
      <c r="B12" s="124"/>
      <c r="C12" s="86" t="s">
        <v>24</v>
      </c>
      <c r="D12" s="119"/>
      <c r="E12" s="120"/>
      <c r="F12" s="120"/>
      <c r="J12" s="85"/>
      <c r="K12" s="85"/>
      <c r="L12" s="85"/>
      <c r="M12" s="85"/>
      <c r="N12" s="84"/>
      <c r="O12" s="84"/>
      <c r="P12" s="84"/>
      <c r="Q12" s="84"/>
      <c r="R12" s="84"/>
      <c r="S12" s="84"/>
      <c r="T12" s="84"/>
      <c r="U12" s="84"/>
      <c r="V12" s="84"/>
      <c r="W12" s="84"/>
      <c r="X12" s="84"/>
      <c r="Y12" s="84"/>
      <c r="Z12" s="84"/>
      <c r="AA12" s="84"/>
      <c r="AB12" s="84"/>
      <c r="AC12" s="84"/>
      <c r="AD12" s="84"/>
      <c r="AE12" s="84"/>
      <c r="AF12" s="84"/>
      <c r="AG12" s="84"/>
      <c r="AH12" s="84"/>
      <c r="AI12" s="83"/>
      <c r="AJ12" s="83"/>
      <c r="AK12" s="83"/>
      <c r="AL12" s="83"/>
      <c r="AM12" s="83"/>
      <c r="AN12" s="83"/>
      <c r="AO12" s="83"/>
      <c r="AP12" s="83"/>
      <c r="AQ12" s="83"/>
      <c r="AR12" s="83"/>
      <c r="AS12" s="83"/>
      <c r="AT12" s="83"/>
    </row>
    <row r="13" spans="1:46" ht="62.25" customHeight="1">
      <c r="A13" s="116"/>
      <c r="B13" s="128"/>
      <c r="C13" s="86" t="s">
        <v>25</v>
      </c>
      <c r="D13" s="129"/>
      <c r="E13" s="130"/>
      <c r="F13" s="130"/>
      <c r="J13" s="85"/>
      <c r="K13" s="85"/>
      <c r="L13" s="85"/>
      <c r="M13" s="85"/>
      <c r="N13" s="84"/>
      <c r="O13" s="84"/>
      <c r="P13" s="84"/>
      <c r="Q13" s="84"/>
      <c r="R13" s="84"/>
      <c r="S13" s="84"/>
      <c r="T13" s="84"/>
      <c r="U13" s="84"/>
      <c r="V13" s="84"/>
      <c r="W13" s="84"/>
      <c r="X13" s="84"/>
      <c r="Y13" s="84"/>
      <c r="Z13" s="84"/>
      <c r="AA13" s="84"/>
      <c r="AB13" s="84"/>
      <c r="AC13" s="84"/>
      <c r="AD13" s="84"/>
      <c r="AE13" s="84"/>
      <c r="AF13" s="84"/>
      <c r="AG13" s="84"/>
      <c r="AH13" s="84"/>
      <c r="AI13" s="83"/>
      <c r="AJ13" s="83"/>
      <c r="AK13" s="83"/>
      <c r="AL13" s="83"/>
      <c r="AM13" s="83"/>
      <c r="AN13" s="83"/>
      <c r="AO13" s="83"/>
      <c r="AP13" s="83"/>
      <c r="AQ13" s="83"/>
      <c r="AR13" s="83"/>
      <c r="AS13" s="83"/>
      <c r="AT13" s="83"/>
    </row>
    <row r="14" spans="1:46" ht="82.5" customHeight="1">
      <c r="A14" s="114">
        <v>3</v>
      </c>
      <c r="B14" s="123" t="s">
        <v>26</v>
      </c>
      <c r="C14" s="86" t="s">
        <v>27</v>
      </c>
      <c r="D14" s="117"/>
      <c r="E14" s="118"/>
      <c r="F14" s="118"/>
      <c r="J14" s="85"/>
      <c r="K14" s="85"/>
      <c r="L14" s="85"/>
      <c r="M14" s="85"/>
      <c r="N14" s="84"/>
      <c r="O14" s="84"/>
      <c r="P14" s="84"/>
      <c r="Q14" s="84"/>
      <c r="R14" s="84"/>
      <c r="S14" s="84"/>
      <c r="T14" s="84"/>
      <c r="U14" s="84"/>
      <c r="V14" s="84"/>
      <c r="W14" s="84"/>
      <c r="X14" s="84"/>
      <c r="Y14" s="84"/>
      <c r="Z14" s="84"/>
      <c r="AA14" s="84"/>
      <c r="AB14" s="84"/>
      <c r="AC14" s="84"/>
      <c r="AD14" s="84"/>
      <c r="AE14" s="84"/>
      <c r="AF14" s="84"/>
      <c r="AG14" s="84"/>
      <c r="AH14" s="84"/>
      <c r="AI14" s="83"/>
      <c r="AJ14" s="83"/>
      <c r="AK14" s="83"/>
      <c r="AL14" s="83"/>
      <c r="AM14" s="83"/>
      <c r="AN14" s="83"/>
      <c r="AO14" s="83"/>
      <c r="AP14" s="83"/>
      <c r="AQ14" s="83"/>
      <c r="AR14" s="83"/>
      <c r="AS14" s="83"/>
      <c r="AT14" s="83"/>
    </row>
    <row r="15" spans="1:46" ht="67.5" customHeight="1">
      <c r="A15" s="115"/>
      <c r="B15" s="124"/>
      <c r="C15" s="86" t="s">
        <v>28</v>
      </c>
      <c r="D15" s="119"/>
      <c r="E15" s="120"/>
      <c r="F15" s="120"/>
      <c r="J15" s="85"/>
      <c r="K15" s="85"/>
      <c r="L15" s="85"/>
      <c r="M15" s="85"/>
      <c r="N15" s="84"/>
      <c r="O15" s="84"/>
      <c r="P15" s="84"/>
      <c r="Q15" s="84"/>
      <c r="R15" s="84"/>
      <c r="S15" s="84"/>
      <c r="T15" s="84"/>
      <c r="U15" s="84"/>
      <c r="V15" s="84"/>
      <c r="W15" s="84"/>
      <c r="X15" s="84"/>
      <c r="Y15" s="84"/>
      <c r="Z15" s="84"/>
      <c r="AA15" s="84"/>
      <c r="AB15" s="84"/>
      <c r="AC15" s="84"/>
      <c r="AD15" s="84"/>
      <c r="AE15" s="84"/>
      <c r="AF15" s="84"/>
      <c r="AG15" s="84"/>
      <c r="AH15" s="84"/>
      <c r="AI15" s="83"/>
      <c r="AJ15" s="83"/>
      <c r="AK15" s="83"/>
      <c r="AL15" s="83"/>
      <c r="AM15" s="83"/>
      <c r="AN15" s="83"/>
      <c r="AO15" s="83"/>
      <c r="AP15" s="83"/>
      <c r="AQ15" s="83"/>
      <c r="AR15" s="83"/>
      <c r="AS15" s="83"/>
      <c r="AT15" s="83"/>
    </row>
    <row r="16" spans="1:46" ht="50.25" customHeight="1">
      <c r="A16" s="115"/>
      <c r="B16" s="124"/>
      <c r="C16" s="86" t="s">
        <v>29</v>
      </c>
      <c r="D16" s="119"/>
      <c r="E16" s="120"/>
      <c r="F16" s="120"/>
      <c r="J16" s="85"/>
      <c r="K16" s="85"/>
      <c r="L16" s="85"/>
      <c r="M16" s="85"/>
      <c r="N16" s="84"/>
      <c r="O16" s="84"/>
      <c r="P16" s="84"/>
      <c r="Q16" s="84"/>
      <c r="R16" s="84"/>
      <c r="S16" s="84"/>
      <c r="T16" s="84"/>
      <c r="U16" s="84"/>
      <c r="V16" s="84"/>
      <c r="W16" s="84"/>
      <c r="X16" s="84"/>
      <c r="Y16" s="84"/>
      <c r="Z16" s="84"/>
      <c r="AA16" s="84"/>
      <c r="AB16" s="84"/>
      <c r="AC16" s="84"/>
      <c r="AD16" s="84"/>
      <c r="AE16" s="84"/>
      <c r="AF16" s="84"/>
      <c r="AG16" s="84"/>
      <c r="AH16" s="84"/>
      <c r="AI16" s="83"/>
      <c r="AJ16" s="83"/>
      <c r="AK16" s="83"/>
      <c r="AL16" s="83"/>
      <c r="AM16" s="83"/>
      <c r="AN16" s="83"/>
      <c r="AO16" s="83"/>
      <c r="AP16" s="83"/>
      <c r="AQ16" s="83"/>
      <c r="AR16" s="83"/>
      <c r="AS16" s="83"/>
      <c r="AT16" s="83"/>
    </row>
    <row r="17" spans="1:46" ht="54" customHeight="1" thickBot="1">
      <c r="A17" s="116"/>
      <c r="B17" s="125"/>
      <c r="C17" s="86" t="s">
        <v>30</v>
      </c>
      <c r="D17" s="121"/>
      <c r="E17" s="122"/>
      <c r="F17" s="122"/>
      <c r="J17" s="85"/>
      <c r="K17" s="85"/>
      <c r="L17" s="85"/>
      <c r="M17" s="85"/>
      <c r="N17" s="84"/>
      <c r="O17" s="84"/>
      <c r="P17" s="84"/>
      <c r="Q17" s="84"/>
      <c r="R17" s="84"/>
      <c r="S17" s="84"/>
      <c r="T17" s="84"/>
      <c r="U17" s="84"/>
      <c r="V17" s="84"/>
      <c r="W17" s="84"/>
      <c r="X17" s="84"/>
      <c r="Y17" s="84"/>
      <c r="Z17" s="84"/>
      <c r="AA17" s="84"/>
      <c r="AB17" s="84"/>
      <c r="AC17" s="84"/>
      <c r="AD17" s="84"/>
      <c r="AE17" s="84"/>
      <c r="AF17" s="84"/>
      <c r="AG17" s="84"/>
      <c r="AH17" s="84"/>
      <c r="AI17" s="83"/>
      <c r="AJ17" s="83"/>
      <c r="AK17" s="83"/>
      <c r="AL17" s="83"/>
      <c r="AM17" s="83"/>
      <c r="AN17" s="83"/>
      <c r="AO17" s="83"/>
      <c r="AP17" s="83"/>
      <c r="AQ17" s="83"/>
      <c r="AR17" s="83"/>
      <c r="AS17" s="83"/>
      <c r="AT17" s="83"/>
    </row>
    <row r="18" spans="1:46" s="76" customFormat="1" ht="20.45" thickTop="1">
      <c r="A18" s="82" t="s">
        <v>31</v>
      </c>
      <c r="B18" s="80" t="s">
        <v>5</v>
      </c>
      <c r="C18" s="81" t="s">
        <v>32</v>
      </c>
      <c r="D18" s="80" t="s">
        <v>5</v>
      </c>
      <c r="E18" s="79" t="s">
        <v>33</v>
      </c>
      <c r="F18" s="78" t="s">
        <v>5</v>
      </c>
      <c r="G18" s="69"/>
      <c r="H18" s="69"/>
      <c r="I18" s="69"/>
      <c r="J18" s="77"/>
      <c r="K18" s="77"/>
      <c r="L18" s="77"/>
      <c r="M18" s="77"/>
      <c r="N18" s="77"/>
      <c r="O18" s="77"/>
    </row>
    <row r="19" spans="1:46" s="67" customFormat="1" ht="36" customHeight="1" thickBot="1">
      <c r="A19" s="75" t="str">
        <f>'[1]Version control'!D17</f>
        <v>Nathalie Ritchie</v>
      </c>
      <c r="B19" s="73">
        <f>B1</f>
        <v>43532</v>
      </c>
      <c r="C19" s="74"/>
      <c r="D19" s="73"/>
      <c r="E19" s="72"/>
      <c r="F19" s="71"/>
      <c r="G19" s="70"/>
      <c r="H19" s="68"/>
    </row>
    <row r="20" spans="1:46" ht="15.95" thickTop="1"/>
  </sheetData>
  <mergeCells count="13">
    <mergeCell ref="C1:E1"/>
    <mergeCell ref="A5:B5"/>
    <mergeCell ref="A7:A8"/>
    <mergeCell ref="B7:B8"/>
    <mergeCell ref="C7:C8"/>
    <mergeCell ref="D7:F8"/>
    <mergeCell ref="A10:A13"/>
    <mergeCell ref="A14:A17"/>
    <mergeCell ref="D14:F17"/>
    <mergeCell ref="B14:B17"/>
    <mergeCell ref="D9:F9"/>
    <mergeCell ref="B10:B13"/>
    <mergeCell ref="D10:F13"/>
  </mergeCells>
  <pageMargins left="0.15748031496062992" right="0.15748031496062992" top="0.15748031496062992" bottom="0.15748031496062992" header="0.15748031496062992" footer="0.15748031496062992"/>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1:J21"/>
  <sheetViews>
    <sheetView showGridLines="0" tabSelected="1" topLeftCell="F3" zoomScale="50" zoomScaleNormal="50" workbookViewId="0">
      <selection activeCell="N19" sqref="N19"/>
    </sheetView>
  </sheetViews>
  <sheetFormatPr defaultRowHeight="14.45"/>
  <cols>
    <col min="1" max="4" width="9.140625" style="35" hidden="1" customWidth="1"/>
    <col min="5" max="5" width="15.28515625" style="35" hidden="1" customWidth="1"/>
    <col min="6" max="6" width="33" style="29" customWidth="1"/>
    <col min="7" max="7" width="25.5703125" style="1" customWidth="1"/>
    <col min="8" max="8" width="52.42578125" customWidth="1"/>
    <col min="9" max="9" width="30.7109375" style="2" customWidth="1"/>
    <col min="10" max="10" width="20.7109375" customWidth="1"/>
  </cols>
  <sheetData>
    <row r="1" spans="1:10" s="35" customFormat="1" ht="51.75" customHeight="1">
      <c r="F1" s="144" t="s">
        <v>34</v>
      </c>
      <c r="G1" s="144"/>
      <c r="H1" s="144"/>
      <c r="I1" s="144"/>
    </row>
    <row r="2" spans="1:10" s="35" customFormat="1" ht="43.5">
      <c r="F2" s="59" t="s">
        <v>35</v>
      </c>
      <c r="G2" s="113" t="s">
        <v>36</v>
      </c>
      <c r="H2" s="62"/>
      <c r="I2" s="61"/>
    </row>
    <row r="3" spans="1:10" s="35" customFormat="1" ht="29.1">
      <c r="F3" s="58" t="str">
        <f>Heat_mapping!F2</f>
        <v>Environmental - energy consumption / carbon impact</v>
      </c>
      <c r="G3" s="58" t="str">
        <f>Heat_mapping!G2</f>
        <v>Environmental - resources/materials</v>
      </c>
      <c r="H3" s="58" t="str">
        <f>Heat_mapping!H2</f>
        <v>Social - Human Rights</v>
      </c>
      <c r="I3" s="58" t="str">
        <f>Heat_mapping!I2</f>
        <v>Economic - workforce skills, community impact</v>
      </c>
    </row>
    <row r="4" spans="1:10" s="35" customFormat="1">
      <c r="F4" s="57" t="str">
        <f>IF(ISERROR(VLOOKUP($G$2,Heat_mapping!$E$4:$I$43,2,FALSE)),"Category not selected",(VLOOKUP($G$2,Heat_mapping!$E$4:$I$43,2,FALSE)))</f>
        <v>Yes</v>
      </c>
      <c r="G4" s="57" t="str">
        <f>IF(ISERROR(VLOOKUP($G$2,Heat_mapping!$E$4:$I$43,3,FALSE)),"Category not selected",(VLOOKUP($G$2,Heat_mapping!$E$4:$I$43,3,FALSE)))</f>
        <v>Yes</v>
      </c>
      <c r="H4" s="57" t="str">
        <f>IF(ISERROR(VLOOKUP($G$2,Heat_mapping!$E$4:$I$43,4,FALSE)),"Category not selected",(VLOOKUP($G$2,Heat_mapping!$E$4:$I$43,4,FALSE)))</f>
        <v>Yes</v>
      </c>
      <c r="I4" s="57" t="str">
        <f>IF(ISERROR(VLOOKUP($G$2,Heat_mapping!$E$4:$I$43,5,FALSE)),"Category not selected",(VLOOKUP($G$2,Heat_mapping!$E$4:$I$43,5,FALSE)))</f>
        <v>Yes</v>
      </c>
      <c r="J4" s="55"/>
    </row>
    <row r="5" spans="1:10" s="35" customFormat="1" ht="54" customHeight="1">
      <c r="F5" s="29"/>
      <c r="I5" s="2"/>
    </row>
    <row r="6" spans="1:10" ht="25.5" customHeight="1">
      <c r="A6" s="56" t="s">
        <v>37</v>
      </c>
      <c r="B6" s="56" t="s">
        <v>38</v>
      </c>
      <c r="C6" s="56" t="s">
        <v>39</v>
      </c>
      <c r="D6" s="56" t="s">
        <v>40</v>
      </c>
      <c r="E6" s="56" t="s">
        <v>41</v>
      </c>
      <c r="F6" s="58" t="s">
        <v>42</v>
      </c>
      <c r="G6" s="60" t="s">
        <v>43</v>
      </c>
      <c r="H6" s="60" t="s">
        <v>44</v>
      </c>
      <c r="I6" s="60" t="s">
        <v>45</v>
      </c>
      <c r="J6" s="35"/>
    </row>
    <row r="7" spans="1:10" ht="43.5">
      <c r="A7" s="26" t="str">
        <f t="shared" ref="A7:A12" si="0">IF($F$4="Yes","Y","")</f>
        <v>Y</v>
      </c>
      <c r="B7" s="26" t="str">
        <f>IF($G$4="Yes","Y","")</f>
        <v>Y</v>
      </c>
      <c r="C7" s="26" t="str">
        <f>IF($H$4="Yes","Y","")</f>
        <v>Y</v>
      </c>
      <c r="D7" s="26" t="str">
        <f>IF($I$4="Yes","Y","")</f>
        <v>Y</v>
      </c>
      <c r="E7" s="26" t="str">
        <f>IF(OR(A7="Y",B7="Y",C7="Y",D7="Y"),"Y","")</f>
        <v>Y</v>
      </c>
      <c r="F7" s="33" t="s">
        <v>46</v>
      </c>
      <c r="G7" s="18" t="s">
        <v>47</v>
      </c>
      <c r="H7" s="33" t="s">
        <v>48</v>
      </c>
      <c r="I7" s="34" t="s">
        <v>49</v>
      </c>
      <c r="J7" s="35"/>
    </row>
    <row r="8" spans="1:10" ht="43.5">
      <c r="A8" s="26" t="str">
        <f t="shared" si="0"/>
        <v>Y</v>
      </c>
      <c r="B8" s="26" t="str">
        <f>IF($G$4="Yes","Y","")</f>
        <v>Y</v>
      </c>
      <c r="C8" s="26" t="str">
        <f>IF($H$4="Yes","Y","")</f>
        <v>Y</v>
      </c>
      <c r="D8" s="26" t="str">
        <f>IF($I$4="Yes","Y","")</f>
        <v>Y</v>
      </c>
      <c r="E8" s="26" t="str">
        <f t="shared" ref="E8:E21" si="1">IF(OR(A8="Y",B8="Y",C8="Y",D8="Y"),"Y","")</f>
        <v>Y</v>
      </c>
      <c r="F8" s="33" t="s">
        <v>46</v>
      </c>
      <c r="G8" s="18" t="s">
        <v>50</v>
      </c>
      <c r="H8" s="33" t="s">
        <v>51</v>
      </c>
      <c r="I8" s="34" t="s">
        <v>49</v>
      </c>
      <c r="J8" s="35"/>
    </row>
    <row r="9" spans="1:10" s="35" customFormat="1" ht="29.1">
      <c r="A9" s="26" t="str">
        <f t="shared" si="0"/>
        <v>Y</v>
      </c>
      <c r="B9" s="26"/>
      <c r="C9" s="26"/>
      <c r="D9" s="26"/>
      <c r="E9" s="26" t="str">
        <f t="shared" si="1"/>
        <v>Y</v>
      </c>
      <c r="F9" s="33" t="s">
        <v>52</v>
      </c>
      <c r="G9" s="18" t="s">
        <v>53</v>
      </c>
      <c r="H9" s="33" t="s">
        <v>54</v>
      </c>
      <c r="I9" s="34" t="s">
        <v>49</v>
      </c>
    </row>
    <row r="10" spans="1:10" ht="29.1">
      <c r="A10" s="26" t="str">
        <f t="shared" si="0"/>
        <v>Y</v>
      </c>
      <c r="B10" s="26"/>
      <c r="C10" s="26"/>
      <c r="D10" s="26"/>
      <c r="E10" s="26" t="str">
        <f t="shared" si="1"/>
        <v>Y</v>
      </c>
      <c r="F10" s="33" t="s">
        <v>52</v>
      </c>
      <c r="G10" s="18" t="s">
        <v>53</v>
      </c>
      <c r="H10" s="33" t="s">
        <v>55</v>
      </c>
      <c r="I10" s="34" t="s">
        <v>49</v>
      </c>
      <c r="J10" s="35"/>
    </row>
    <row r="11" spans="1:10" ht="29.1">
      <c r="A11" s="26" t="str">
        <f t="shared" si="0"/>
        <v>Y</v>
      </c>
      <c r="B11" s="26"/>
      <c r="C11" s="26"/>
      <c r="D11" s="26"/>
      <c r="E11" s="26" t="str">
        <f t="shared" si="1"/>
        <v>Y</v>
      </c>
      <c r="F11" s="33" t="s">
        <v>52</v>
      </c>
      <c r="G11" s="18" t="s">
        <v>53</v>
      </c>
      <c r="H11" s="33" t="s">
        <v>56</v>
      </c>
      <c r="I11" s="34" t="s">
        <v>49</v>
      </c>
      <c r="J11" s="35"/>
    </row>
    <row r="12" spans="1:10" ht="43.5">
      <c r="A12" s="26" t="str">
        <f t="shared" si="0"/>
        <v>Y</v>
      </c>
      <c r="B12" s="26"/>
      <c r="C12" s="26"/>
      <c r="D12" s="26"/>
      <c r="E12" s="26" t="str">
        <f t="shared" si="1"/>
        <v>Y</v>
      </c>
      <c r="F12" s="33" t="s">
        <v>52</v>
      </c>
      <c r="G12" s="18" t="s">
        <v>53</v>
      </c>
      <c r="H12" s="33" t="s">
        <v>57</v>
      </c>
      <c r="I12" s="34" t="s">
        <v>49</v>
      </c>
      <c r="J12" s="35"/>
    </row>
    <row r="13" spans="1:10" ht="43.5">
      <c r="A13" s="26"/>
      <c r="B13" s="26" t="str">
        <f>IF($G$4="Yes","Y","")</f>
        <v>Y</v>
      </c>
      <c r="C13" s="26"/>
      <c r="D13" s="26"/>
      <c r="E13" s="26" t="str">
        <f t="shared" si="1"/>
        <v>Y</v>
      </c>
      <c r="F13" s="33" t="s">
        <v>58</v>
      </c>
      <c r="G13" s="18" t="s">
        <v>59</v>
      </c>
      <c r="H13" s="33" t="s">
        <v>60</v>
      </c>
      <c r="I13" s="34" t="s">
        <v>49</v>
      </c>
      <c r="J13" s="35"/>
    </row>
    <row r="14" spans="1:10" ht="29.1">
      <c r="A14" s="26"/>
      <c r="B14" s="26" t="str">
        <f>IF($G$4="Yes","Y","")</f>
        <v>Y</v>
      </c>
      <c r="C14" s="26"/>
      <c r="D14" s="26"/>
      <c r="E14" s="26" t="str">
        <f t="shared" si="1"/>
        <v>Y</v>
      </c>
      <c r="F14" s="33" t="s">
        <v>58</v>
      </c>
      <c r="G14" s="18" t="s">
        <v>53</v>
      </c>
      <c r="H14" s="33" t="s">
        <v>61</v>
      </c>
      <c r="I14" s="34" t="s">
        <v>49</v>
      </c>
      <c r="J14" s="35"/>
    </row>
    <row r="15" spans="1:10" ht="29.1">
      <c r="A15" s="26"/>
      <c r="B15" s="26"/>
      <c r="C15" s="26"/>
      <c r="D15" s="26" t="str">
        <f>IF($I$4="Yes","Y","")</f>
        <v>Y</v>
      </c>
      <c r="E15" s="26" t="str">
        <f t="shared" si="1"/>
        <v>Y</v>
      </c>
      <c r="F15" s="33" t="s">
        <v>62</v>
      </c>
      <c r="G15" s="18" t="s">
        <v>59</v>
      </c>
      <c r="H15" s="33" t="s">
        <v>63</v>
      </c>
      <c r="I15" s="34" t="s">
        <v>49</v>
      </c>
      <c r="J15" s="35"/>
    </row>
    <row r="16" spans="1:10" s="35" customFormat="1" ht="43.5">
      <c r="A16" s="26"/>
      <c r="B16" s="26"/>
      <c r="C16" s="26"/>
      <c r="D16" s="26" t="str">
        <f>IF($I$4="Yes","Y","")</f>
        <v>Y</v>
      </c>
      <c r="E16" s="26" t="str">
        <f t="shared" ref="E16:E17" si="2">IF(OR(A16="Y",B16="Y",C16="Y",D16="Y"),"Y","")</f>
        <v>Y</v>
      </c>
      <c r="F16" s="33" t="s">
        <v>62</v>
      </c>
      <c r="G16" s="18" t="s">
        <v>47</v>
      </c>
      <c r="H16" s="24" t="s">
        <v>64</v>
      </c>
      <c r="I16" s="103" t="s">
        <v>49</v>
      </c>
    </row>
    <row r="17" spans="1:9" s="35" customFormat="1" ht="29.1">
      <c r="A17" s="26"/>
      <c r="B17" s="26"/>
      <c r="C17" s="26"/>
      <c r="D17" s="26" t="str">
        <f>IF($I$4="Yes","Y","")</f>
        <v>Y</v>
      </c>
      <c r="E17" s="26" t="str">
        <f t="shared" si="2"/>
        <v>Y</v>
      </c>
      <c r="F17" s="33" t="s">
        <v>62</v>
      </c>
      <c r="G17" s="18" t="s">
        <v>47</v>
      </c>
      <c r="H17" s="24" t="s">
        <v>65</v>
      </c>
      <c r="I17" s="103" t="s">
        <v>49</v>
      </c>
    </row>
    <row r="18" spans="1:9" ht="43.5">
      <c r="A18" s="26"/>
      <c r="B18" s="26"/>
      <c r="C18" s="26" t="str">
        <f>IF($H$4="Yes","Y","")</f>
        <v>Y</v>
      </c>
      <c r="D18" s="26"/>
      <c r="E18" s="26" t="str">
        <f t="shared" si="1"/>
        <v>Y</v>
      </c>
      <c r="F18" s="33" t="s">
        <v>66</v>
      </c>
      <c r="G18" s="18" t="s">
        <v>59</v>
      </c>
      <c r="H18" s="33" t="s">
        <v>67</v>
      </c>
      <c r="I18" s="34" t="s">
        <v>49</v>
      </c>
    </row>
    <row r="19" spans="1:9" ht="29.1">
      <c r="A19" s="26"/>
      <c r="B19" s="26"/>
      <c r="C19" s="26" t="str">
        <f>IF($H$4="Yes","Y","")</f>
        <v>Y</v>
      </c>
      <c r="D19" s="26"/>
      <c r="E19" s="26" t="str">
        <f t="shared" si="1"/>
        <v>Y</v>
      </c>
      <c r="F19" s="30" t="s">
        <v>66</v>
      </c>
      <c r="G19" s="31" t="s">
        <v>59</v>
      </c>
      <c r="H19" s="30" t="s">
        <v>68</v>
      </c>
      <c r="I19" s="32" t="s">
        <v>69</v>
      </c>
    </row>
    <row r="20" spans="1:9" ht="43.5">
      <c r="A20" s="26"/>
      <c r="B20" s="26"/>
      <c r="C20" s="26" t="str">
        <f>IF($H$4="Yes","Y","")</f>
        <v>Y</v>
      </c>
      <c r="D20" s="26"/>
      <c r="E20" s="26" t="str">
        <f t="shared" si="1"/>
        <v>Y</v>
      </c>
      <c r="F20" s="33" t="s">
        <v>66</v>
      </c>
      <c r="G20" s="18" t="s">
        <v>59</v>
      </c>
      <c r="H20" s="33" t="s">
        <v>70</v>
      </c>
      <c r="I20" s="34" t="s">
        <v>49</v>
      </c>
    </row>
    <row r="21" spans="1:9" ht="43.5">
      <c r="A21" s="26"/>
      <c r="B21" s="26"/>
      <c r="C21" s="26" t="str">
        <f>IF($H$4="Yes","Y","")</f>
        <v>Y</v>
      </c>
      <c r="D21" s="26"/>
      <c r="E21" s="26" t="str">
        <f t="shared" si="1"/>
        <v>Y</v>
      </c>
      <c r="F21" s="30" t="s">
        <v>66</v>
      </c>
      <c r="G21" s="31" t="s">
        <v>59</v>
      </c>
      <c r="H21" s="30" t="s">
        <v>71</v>
      </c>
      <c r="I21" s="32" t="s">
        <v>69</v>
      </c>
    </row>
  </sheetData>
  <sheetProtection algorithmName="SHA-512" hashValue="Or47FXMFx2z+OcNxp+jXnebk4wVY8KZ3FxuM2ed7095M7jfsnRiwWZOm879HX4XEpi+Ga4piKfOTDa3Jkg++1g==" saltValue="ms3O4EfLrdZ5f9OawvNzTw==" spinCount="100000" sheet="1" objects="1" scenarios="1"/>
  <autoFilter ref="E6:E21" xr:uid="{00000000-0009-0000-0000-000001000000}">
    <filterColumn colId="0">
      <filters>
        <filter val="Y"/>
      </filters>
    </filterColumn>
  </autoFilter>
  <mergeCells count="1">
    <mergeCell ref="F1:I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1271" r:id="rId4" name="CommandButton1">
          <controlPr defaultSize="0" autoLine="0" r:id="rId5">
            <anchor moveWithCells="1" sizeWithCells="1">
              <from>
                <xdr:col>6</xdr:col>
                <xdr:colOff>1257300</xdr:colOff>
                <xdr:row>4</xdr:row>
                <xdr:rowOff>146050</xdr:rowOff>
              </from>
              <to>
                <xdr:col>7</xdr:col>
                <xdr:colOff>1022350</xdr:colOff>
                <xdr:row>4</xdr:row>
                <xdr:rowOff>577850</xdr:rowOff>
              </to>
            </anchor>
          </controlPr>
        </control>
      </mc:Choice>
      <mc:Fallback>
        <control shapeId="11271" r:id="rId4" name="CommandButton1"/>
      </mc:Fallback>
    </mc:AlternateContent>
    <mc:AlternateContent xmlns:mc="http://schemas.openxmlformats.org/markup-compatibility/2006">
      <mc:Choice Requires="x14">
        <control shapeId="11273" r:id="rId6" name="CommandButton2">
          <controlPr defaultSize="0" autoLine="0" r:id="rId7">
            <anchor moveWithCells="1" sizeWithCells="1">
              <from>
                <xdr:col>7</xdr:col>
                <xdr:colOff>2139950</xdr:colOff>
                <xdr:row>4</xdr:row>
                <xdr:rowOff>146050</xdr:rowOff>
              </from>
              <to>
                <xdr:col>8</xdr:col>
                <xdr:colOff>25400</xdr:colOff>
                <xdr:row>4</xdr:row>
                <xdr:rowOff>577850</xdr:rowOff>
              </to>
            </anchor>
          </controlPr>
        </control>
      </mc:Choice>
      <mc:Fallback>
        <control shapeId="11273" r:id="rId6" name="CommandButton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Heat_mapping!E4:E43</xm:f>
          </x14:formula1>
          <xm:sqref>G2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44"/>
  <sheetViews>
    <sheetView topLeftCell="E25" workbookViewId="0">
      <selection activeCell="F34" sqref="F34"/>
    </sheetView>
  </sheetViews>
  <sheetFormatPr defaultRowHeight="14.45"/>
  <cols>
    <col min="1" max="1" width="17" bestFit="1" customWidth="1"/>
    <col min="2" max="2" width="16.85546875" bestFit="1" customWidth="1"/>
    <col min="3" max="3" width="21.5703125" bestFit="1" customWidth="1"/>
    <col min="4" max="4" width="16.5703125" bestFit="1" customWidth="1"/>
    <col min="5" max="5" width="52.28515625" bestFit="1" customWidth="1"/>
    <col min="6" max="6" width="23.85546875" customWidth="1"/>
    <col min="7" max="7" width="25.42578125" customWidth="1"/>
    <col min="8" max="8" width="21.5703125" customWidth="1"/>
    <col min="9" max="9" width="25.28515625" customWidth="1"/>
    <col min="10" max="10" width="29.5703125" customWidth="1"/>
  </cols>
  <sheetData>
    <row r="1" spans="1:10" ht="21.6" thickBot="1">
      <c r="A1" s="35"/>
      <c r="B1" s="35"/>
      <c r="C1" s="35"/>
      <c r="D1" s="35"/>
      <c r="E1" s="145" t="s">
        <v>72</v>
      </c>
      <c r="F1" s="145"/>
      <c r="G1" s="145"/>
      <c r="H1" s="145"/>
      <c r="I1" s="145"/>
      <c r="J1" s="145"/>
    </row>
    <row r="2" spans="1:10" ht="44.1" thickBot="1">
      <c r="A2" s="36"/>
      <c r="B2" s="36"/>
      <c r="C2" s="36"/>
      <c r="D2" s="36"/>
      <c r="E2" s="44" t="s">
        <v>73</v>
      </c>
      <c r="F2" s="42" t="s">
        <v>74</v>
      </c>
      <c r="G2" s="42" t="s">
        <v>75</v>
      </c>
      <c r="H2" s="42" t="s">
        <v>76</v>
      </c>
      <c r="I2" s="42" t="s">
        <v>62</v>
      </c>
      <c r="J2" s="42" t="s">
        <v>77</v>
      </c>
    </row>
    <row r="3" spans="1:10" ht="15" thickBot="1">
      <c r="A3" s="45" t="s">
        <v>78</v>
      </c>
      <c r="B3" s="45" t="s">
        <v>79</v>
      </c>
      <c r="C3" s="45" t="s">
        <v>80</v>
      </c>
      <c r="D3" s="45" t="s">
        <v>81</v>
      </c>
      <c r="E3" s="43" t="s">
        <v>82</v>
      </c>
      <c r="F3" s="39"/>
      <c r="G3" s="40"/>
      <c r="H3" s="40"/>
      <c r="I3" s="40"/>
      <c r="J3" s="40"/>
    </row>
    <row r="4" spans="1:10">
      <c r="A4" s="53" t="s">
        <v>83</v>
      </c>
      <c r="B4" s="53" t="s">
        <v>84</v>
      </c>
      <c r="C4" s="63" t="s">
        <v>85</v>
      </c>
      <c r="D4" s="63" t="s">
        <v>86</v>
      </c>
      <c r="E4" s="64" t="s">
        <v>87</v>
      </c>
      <c r="F4" s="48" t="s">
        <v>88</v>
      </c>
      <c r="G4" s="48" t="s">
        <v>88</v>
      </c>
      <c r="H4" s="48" t="s">
        <v>88</v>
      </c>
      <c r="I4" s="48" t="s">
        <v>88</v>
      </c>
      <c r="J4" s="37"/>
    </row>
    <row r="5" spans="1:10">
      <c r="A5" s="37" t="s">
        <v>89</v>
      </c>
      <c r="B5" s="37" t="s">
        <v>90</v>
      </c>
      <c r="C5" s="63" t="s">
        <v>91</v>
      </c>
      <c r="D5" s="63" t="s">
        <v>92</v>
      </c>
      <c r="E5" s="64" t="s">
        <v>93</v>
      </c>
      <c r="F5" s="48" t="s">
        <v>49</v>
      </c>
      <c r="G5" s="48" t="s">
        <v>49</v>
      </c>
      <c r="H5" s="48" t="s">
        <v>49</v>
      </c>
      <c r="I5" s="48" t="s">
        <v>49</v>
      </c>
      <c r="J5" s="37"/>
    </row>
    <row r="6" spans="1:10">
      <c r="A6" s="37" t="s">
        <v>83</v>
      </c>
      <c r="B6" s="37" t="s">
        <v>84</v>
      </c>
      <c r="C6" s="63" t="s">
        <v>83</v>
      </c>
      <c r="D6" s="63" t="s">
        <v>94</v>
      </c>
      <c r="E6" s="64" t="s">
        <v>95</v>
      </c>
      <c r="F6" s="48" t="s">
        <v>49</v>
      </c>
      <c r="G6" s="48" t="s">
        <v>88</v>
      </c>
      <c r="H6" s="48" t="s">
        <v>88</v>
      </c>
      <c r="I6" s="48" t="s">
        <v>88</v>
      </c>
      <c r="J6" s="37"/>
    </row>
    <row r="7" spans="1:10">
      <c r="A7" s="53" t="s">
        <v>96</v>
      </c>
      <c r="B7" s="53" t="s">
        <v>97</v>
      </c>
      <c r="C7" s="63" t="s">
        <v>98</v>
      </c>
      <c r="D7" s="63" t="s">
        <v>99</v>
      </c>
      <c r="E7" s="64" t="s">
        <v>36</v>
      </c>
      <c r="F7" s="48" t="s">
        <v>49</v>
      </c>
      <c r="G7" s="48" t="s">
        <v>49</v>
      </c>
      <c r="H7" s="48" t="s">
        <v>49</v>
      </c>
      <c r="I7" s="48" t="s">
        <v>49</v>
      </c>
      <c r="J7" s="37"/>
    </row>
    <row r="8" spans="1:10">
      <c r="A8" s="54" t="s">
        <v>100</v>
      </c>
      <c r="B8" s="54" t="s">
        <v>97</v>
      </c>
      <c r="C8" s="63" t="s">
        <v>98</v>
      </c>
      <c r="D8" s="63" t="s">
        <v>99</v>
      </c>
      <c r="E8" s="64" t="s">
        <v>101</v>
      </c>
      <c r="F8" s="48" t="s">
        <v>49</v>
      </c>
      <c r="G8" s="48" t="s">
        <v>49</v>
      </c>
      <c r="H8" s="48" t="s">
        <v>49</v>
      </c>
      <c r="I8" s="48" t="s">
        <v>49</v>
      </c>
      <c r="J8" s="37"/>
    </row>
    <row r="9" spans="1:10">
      <c r="A9" s="37" t="s">
        <v>83</v>
      </c>
      <c r="B9" s="37" t="s">
        <v>102</v>
      </c>
      <c r="C9" s="63" t="s">
        <v>85</v>
      </c>
      <c r="D9" s="63" t="s">
        <v>103</v>
      </c>
      <c r="E9" s="64" t="s">
        <v>104</v>
      </c>
      <c r="F9" s="48" t="s">
        <v>49</v>
      </c>
      <c r="G9" s="48" t="s">
        <v>49</v>
      </c>
      <c r="H9" s="48" t="s">
        <v>49</v>
      </c>
      <c r="I9" s="48" t="s">
        <v>49</v>
      </c>
      <c r="J9" s="37"/>
    </row>
    <row r="10" spans="1:10">
      <c r="A10" s="37" t="s">
        <v>100</v>
      </c>
      <c r="B10" s="37" t="s">
        <v>97</v>
      </c>
      <c r="C10" s="63" t="s">
        <v>105</v>
      </c>
      <c r="D10" s="63" t="s">
        <v>105</v>
      </c>
      <c r="E10" s="64" t="s">
        <v>106</v>
      </c>
      <c r="F10" s="48" t="s">
        <v>88</v>
      </c>
      <c r="G10" s="48" t="s">
        <v>49</v>
      </c>
      <c r="H10" s="48" t="s">
        <v>49</v>
      </c>
      <c r="I10" s="48" t="s">
        <v>88</v>
      </c>
      <c r="J10" s="37" t="s">
        <v>0</v>
      </c>
    </row>
    <row r="11" spans="1:10">
      <c r="A11" s="37" t="s">
        <v>85</v>
      </c>
      <c r="B11" s="37" t="s">
        <v>107</v>
      </c>
      <c r="C11" s="63" t="s">
        <v>85</v>
      </c>
      <c r="D11" s="63" t="s">
        <v>108</v>
      </c>
      <c r="E11" s="64" t="s">
        <v>109</v>
      </c>
      <c r="F11" s="48" t="s">
        <v>49</v>
      </c>
      <c r="G11" s="48" t="s">
        <v>88</v>
      </c>
      <c r="H11" s="48" t="s">
        <v>88</v>
      </c>
      <c r="I11" s="48" t="s">
        <v>88</v>
      </c>
      <c r="J11" s="37"/>
    </row>
    <row r="12" spans="1:10">
      <c r="A12" s="37" t="s">
        <v>100</v>
      </c>
      <c r="B12" s="37" t="s">
        <v>97</v>
      </c>
      <c r="C12" s="63" t="s">
        <v>91</v>
      </c>
      <c r="D12" s="63" t="s">
        <v>92</v>
      </c>
      <c r="E12" s="64" t="s">
        <v>110</v>
      </c>
      <c r="F12" s="48" t="s">
        <v>49</v>
      </c>
      <c r="G12" s="48" t="s">
        <v>49</v>
      </c>
      <c r="H12" s="48" t="s">
        <v>49</v>
      </c>
      <c r="I12" s="48" t="s">
        <v>49</v>
      </c>
      <c r="J12" s="37"/>
    </row>
    <row r="13" spans="1:10">
      <c r="A13" s="37" t="s">
        <v>83</v>
      </c>
      <c r="B13" s="37" t="s">
        <v>84</v>
      </c>
      <c r="C13" s="63" t="s">
        <v>85</v>
      </c>
      <c r="D13" s="63" t="s">
        <v>86</v>
      </c>
      <c r="E13" s="64" t="s">
        <v>111</v>
      </c>
      <c r="F13" s="48" t="s">
        <v>88</v>
      </c>
      <c r="G13" s="48" t="s">
        <v>88</v>
      </c>
      <c r="H13" s="48" t="s">
        <v>49</v>
      </c>
      <c r="I13" s="48" t="s">
        <v>49</v>
      </c>
      <c r="J13" s="37"/>
    </row>
    <row r="14" spans="1:10">
      <c r="A14" s="37" t="s">
        <v>83</v>
      </c>
      <c r="B14" s="37" t="s">
        <v>84</v>
      </c>
      <c r="C14" s="63" t="s">
        <v>85</v>
      </c>
      <c r="D14" s="63" t="s">
        <v>86</v>
      </c>
      <c r="E14" s="64" t="s">
        <v>112</v>
      </c>
      <c r="F14" s="48" t="s">
        <v>88</v>
      </c>
      <c r="G14" s="48" t="s">
        <v>88</v>
      </c>
      <c r="H14" s="48" t="s">
        <v>88</v>
      </c>
      <c r="I14" s="48" t="s">
        <v>88</v>
      </c>
      <c r="J14" s="37"/>
    </row>
    <row r="15" spans="1:10">
      <c r="A15" s="53" t="s">
        <v>100</v>
      </c>
      <c r="B15" s="53" t="s">
        <v>97</v>
      </c>
      <c r="C15" s="63" t="s">
        <v>91</v>
      </c>
      <c r="D15" s="63" t="s">
        <v>113</v>
      </c>
      <c r="E15" s="64" t="s">
        <v>114</v>
      </c>
      <c r="F15" s="48" t="s">
        <v>49</v>
      </c>
      <c r="G15" s="48" t="s">
        <v>49</v>
      </c>
      <c r="H15" s="48" t="s">
        <v>49</v>
      </c>
      <c r="I15" s="48" t="s">
        <v>88</v>
      </c>
      <c r="J15" s="37"/>
    </row>
    <row r="16" spans="1:10">
      <c r="A16" s="37" t="s">
        <v>100</v>
      </c>
      <c r="B16" s="37" t="s">
        <v>97</v>
      </c>
      <c r="C16" s="63" t="s">
        <v>91</v>
      </c>
      <c r="D16" s="63" t="s">
        <v>113</v>
      </c>
      <c r="E16" s="64" t="s">
        <v>115</v>
      </c>
      <c r="F16" s="48" t="s">
        <v>49</v>
      </c>
      <c r="G16" s="48" t="s">
        <v>49</v>
      </c>
      <c r="H16" s="48" t="s">
        <v>49</v>
      </c>
      <c r="I16" s="48" t="s">
        <v>49</v>
      </c>
      <c r="J16" s="37"/>
    </row>
    <row r="17" spans="1:10">
      <c r="A17" s="37" t="s">
        <v>100</v>
      </c>
      <c r="B17" s="37" t="s">
        <v>97</v>
      </c>
      <c r="C17" s="63" t="s">
        <v>98</v>
      </c>
      <c r="D17" s="63" t="s">
        <v>99</v>
      </c>
      <c r="E17" s="64" t="s">
        <v>116</v>
      </c>
      <c r="F17" s="48" t="s">
        <v>49</v>
      </c>
      <c r="G17" s="48" t="s">
        <v>49</v>
      </c>
      <c r="H17" s="48" t="s">
        <v>49</v>
      </c>
      <c r="I17" s="48" t="s">
        <v>49</v>
      </c>
      <c r="J17" s="37"/>
    </row>
    <row r="18" spans="1:10">
      <c r="A18" s="37" t="s">
        <v>89</v>
      </c>
      <c r="B18" s="37" t="s">
        <v>90</v>
      </c>
      <c r="C18" s="63" t="s">
        <v>91</v>
      </c>
      <c r="D18" s="63" t="s">
        <v>92</v>
      </c>
      <c r="E18" s="64" t="s">
        <v>117</v>
      </c>
      <c r="F18" s="48" t="s">
        <v>49</v>
      </c>
      <c r="G18" s="48" t="s">
        <v>49</v>
      </c>
      <c r="H18" s="48" t="s">
        <v>49</v>
      </c>
      <c r="I18" s="48" t="s">
        <v>49</v>
      </c>
      <c r="J18" s="37"/>
    </row>
    <row r="19" spans="1:10">
      <c r="A19" s="37" t="s">
        <v>100</v>
      </c>
      <c r="B19" s="37" t="s">
        <v>118</v>
      </c>
      <c r="C19" s="63" t="s">
        <v>91</v>
      </c>
      <c r="D19" s="63" t="s">
        <v>92</v>
      </c>
      <c r="E19" s="64" t="s">
        <v>119</v>
      </c>
      <c r="F19" s="48" t="s">
        <v>49</v>
      </c>
      <c r="G19" s="48" t="s">
        <v>49</v>
      </c>
      <c r="H19" s="48" t="s">
        <v>49</v>
      </c>
      <c r="I19" s="48" t="s">
        <v>49</v>
      </c>
      <c r="J19" s="37"/>
    </row>
    <row r="20" spans="1:10">
      <c r="A20" s="53" t="s">
        <v>83</v>
      </c>
      <c r="B20" s="53" t="s">
        <v>102</v>
      </c>
      <c r="C20" s="63" t="s">
        <v>91</v>
      </c>
      <c r="D20" s="63" t="s">
        <v>113</v>
      </c>
      <c r="E20" s="64" t="s">
        <v>120</v>
      </c>
      <c r="F20" s="51" t="s">
        <v>49</v>
      </c>
      <c r="G20" s="51" t="s">
        <v>49</v>
      </c>
      <c r="H20" s="51" t="s">
        <v>49</v>
      </c>
      <c r="I20" s="51" t="s">
        <v>88</v>
      </c>
      <c r="J20" s="37"/>
    </row>
    <row r="21" spans="1:10">
      <c r="A21" s="37" t="s">
        <v>100</v>
      </c>
      <c r="B21" s="37" t="s">
        <v>97</v>
      </c>
      <c r="C21" s="63" t="s">
        <v>98</v>
      </c>
      <c r="D21" s="63" t="s">
        <v>121</v>
      </c>
      <c r="E21" s="64" t="s">
        <v>122</v>
      </c>
      <c r="F21" s="48" t="s">
        <v>49</v>
      </c>
      <c r="G21" s="48" t="s">
        <v>88</v>
      </c>
      <c r="H21" s="48" t="s">
        <v>49</v>
      </c>
      <c r="I21" s="48" t="s">
        <v>49</v>
      </c>
      <c r="J21" s="37"/>
    </row>
    <row r="22" spans="1:10">
      <c r="A22" s="37" t="s">
        <v>100</v>
      </c>
      <c r="B22" s="37" t="s">
        <v>97</v>
      </c>
      <c r="C22" s="63" t="s">
        <v>91</v>
      </c>
      <c r="D22" s="63" t="s">
        <v>123</v>
      </c>
      <c r="E22" s="64" t="s">
        <v>124</v>
      </c>
      <c r="F22" s="48" t="s">
        <v>49</v>
      </c>
      <c r="G22" s="48" t="s">
        <v>88</v>
      </c>
      <c r="H22" s="48" t="s">
        <v>49</v>
      </c>
      <c r="I22" s="48" t="s">
        <v>49</v>
      </c>
      <c r="J22" s="37"/>
    </row>
    <row r="23" spans="1:10">
      <c r="A23" s="37" t="s">
        <v>83</v>
      </c>
      <c r="B23" s="37" t="s">
        <v>84</v>
      </c>
      <c r="C23" s="63" t="s">
        <v>85</v>
      </c>
      <c r="D23" s="63" t="s">
        <v>86</v>
      </c>
      <c r="E23" s="64" t="s">
        <v>125</v>
      </c>
      <c r="F23" s="48" t="s">
        <v>88</v>
      </c>
      <c r="G23" s="48" t="s">
        <v>88</v>
      </c>
      <c r="H23" s="48" t="s">
        <v>88</v>
      </c>
      <c r="I23" s="48" t="s">
        <v>88</v>
      </c>
      <c r="J23" s="37"/>
    </row>
    <row r="24" spans="1:10">
      <c r="A24" s="37" t="s">
        <v>89</v>
      </c>
      <c r="B24" s="37" t="s">
        <v>90</v>
      </c>
      <c r="C24" s="63" t="s">
        <v>91</v>
      </c>
      <c r="D24" s="63" t="s">
        <v>113</v>
      </c>
      <c r="E24" s="64" t="s">
        <v>126</v>
      </c>
      <c r="F24" s="48" t="s">
        <v>49</v>
      </c>
      <c r="G24" s="48" t="s">
        <v>49</v>
      </c>
      <c r="H24" s="48" t="s">
        <v>88</v>
      </c>
      <c r="I24" s="48" t="s">
        <v>88</v>
      </c>
      <c r="J24" s="37"/>
    </row>
    <row r="25" spans="1:10">
      <c r="A25" s="37" t="s">
        <v>96</v>
      </c>
      <c r="B25" s="37" t="s">
        <v>102</v>
      </c>
      <c r="C25" s="63" t="s">
        <v>91</v>
      </c>
      <c r="D25" s="63" t="s">
        <v>127</v>
      </c>
      <c r="E25" s="64" t="s">
        <v>128</v>
      </c>
      <c r="F25" s="48" t="s">
        <v>49</v>
      </c>
      <c r="G25" s="48" t="s">
        <v>49</v>
      </c>
      <c r="H25" s="48" t="s">
        <v>49</v>
      </c>
      <c r="I25" s="48" t="s">
        <v>49</v>
      </c>
      <c r="J25" s="37"/>
    </row>
    <row r="26" spans="1:10">
      <c r="A26" s="37" t="s">
        <v>89</v>
      </c>
      <c r="B26" s="37" t="s">
        <v>90</v>
      </c>
      <c r="C26" s="63" t="s">
        <v>129</v>
      </c>
      <c r="D26" s="63" t="s">
        <v>130</v>
      </c>
      <c r="E26" s="64" t="s">
        <v>131</v>
      </c>
      <c r="F26" s="48" t="s">
        <v>49</v>
      </c>
      <c r="G26" s="48" t="s">
        <v>49</v>
      </c>
      <c r="H26" s="48" t="s">
        <v>49</v>
      </c>
      <c r="I26" s="48" t="s">
        <v>88</v>
      </c>
      <c r="J26" s="37"/>
    </row>
    <row r="27" spans="1:10">
      <c r="A27" s="37" t="s">
        <v>83</v>
      </c>
      <c r="B27" s="37" t="s">
        <v>102</v>
      </c>
      <c r="C27" s="63" t="s">
        <v>91</v>
      </c>
      <c r="D27" s="63" t="s">
        <v>113</v>
      </c>
      <c r="E27" s="64" t="s">
        <v>132</v>
      </c>
      <c r="F27" s="48" t="s">
        <v>88</v>
      </c>
      <c r="G27" s="52" t="s">
        <v>49</v>
      </c>
      <c r="H27" s="52" t="s">
        <v>49</v>
      </c>
      <c r="I27" s="49" t="s">
        <v>88</v>
      </c>
      <c r="J27" s="37"/>
    </row>
    <row r="28" spans="1:10">
      <c r="A28" s="37" t="s">
        <v>83</v>
      </c>
      <c r="B28" s="37" t="s">
        <v>133</v>
      </c>
      <c r="C28" s="63" t="s">
        <v>85</v>
      </c>
      <c r="D28" s="63" t="s">
        <v>86</v>
      </c>
      <c r="E28" s="64" t="s">
        <v>134</v>
      </c>
      <c r="F28" s="48" t="s">
        <v>49</v>
      </c>
      <c r="G28" s="48" t="s">
        <v>88</v>
      </c>
      <c r="H28" s="48" t="s">
        <v>49</v>
      </c>
      <c r="I28" s="49" t="s">
        <v>88</v>
      </c>
      <c r="J28" s="37"/>
    </row>
    <row r="29" spans="1:10">
      <c r="A29" s="37" t="s">
        <v>89</v>
      </c>
      <c r="B29" s="37" t="s">
        <v>135</v>
      </c>
      <c r="C29" s="63" t="s">
        <v>91</v>
      </c>
      <c r="D29" s="63" t="s">
        <v>113</v>
      </c>
      <c r="E29" s="64" t="s">
        <v>136</v>
      </c>
      <c r="F29" s="48" t="s">
        <v>49</v>
      </c>
      <c r="G29" s="48" t="s">
        <v>88</v>
      </c>
      <c r="H29" s="48" t="s">
        <v>88</v>
      </c>
      <c r="I29" s="49" t="s">
        <v>88</v>
      </c>
      <c r="J29" s="37"/>
    </row>
    <row r="30" spans="1:10">
      <c r="A30" s="37" t="s">
        <v>83</v>
      </c>
      <c r="B30" s="37" t="s">
        <v>84</v>
      </c>
      <c r="C30" s="63" t="s">
        <v>85</v>
      </c>
      <c r="D30" s="63" t="s">
        <v>86</v>
      </c>
      <c r="E30" s="64" t="s">
        <v>137</v>
      </c>
      <c r="F30" s="48" t="s">
        <v>88</v>
      </c>
      <c r="G30" s="48" t="s">
        <v>88</v>
      </c>
      <c r="H30" s="48" t="s">
        <v>88</v>
      </c>
      <c r="I30" s="49" t="s">
        <v>88</v>
      </c>
      <c r="J30" s="37"/>
    </row>
    <row r="31" spans="1:10">
      <c r="A31" s="53" t="s">
        <v>89</v>
      </c>
      <c r="B31" s="53" t="s">
        <v>90</v>
      </c>
      <c r="C31" s="63" t="s">
        <v>129</v>
      </c>
      <c r="D31" s="63" t="s">
        <v>138</v>
      </c>
      <c r="E31" s="64" t="s">
        <v>139</v>
      </c>
      <c r="F31" s="48" t="s">
        <v>88</v>
      </c>
      <c r="G31" s="48" t="s">
        <v>49</v>
      </c>
      <c r="H31" s="48" t="s">
        <v>49</v>
      </c>
      <c r="I31" s="48" t="s">
        <v>88</v>
      </c>
      <c r="J31" s="37"/>
    </row>
    <row r="32" spans="1:10">
      <c r="A32" s="37" t="s">
        <v>100</v>
      </c>
      <c r="B32" s="37" t="s">
        <v>140</v>
      </c>
      <c r="C32" s="63" t="s">
        <v>91</v>
      </c>
      <c r="D32" s="63" t="s">
        <v>113</v>
      </c>
      <c r="E32" s="64" t="s">
        <v>141</v>
      </c>
      <c r="F32" s="48" t="s">
        <v>88</v>
      </c>
      <c r="G32" s="48" t="s">
        <v>49</v>
      </c>
      <c r="H32" s="48" t="s">
        <v>49</v>
      </c>
      <c r="I32" s="48" t="s">
        <v>88</v>
      </c>
      <c r="J32" s="37"/>
    </row>
    <row r="33" spans="1:10">
      <c r="A33" s="37" t="s">
        <v>89</v>
      </c>
      <c r="B33" s="37" t="s">
        <v>90</v>
      </c>
      <c r="C33" s="63" t="s">
        <v>129</v>
      </c>
      <c r="D33" s="63" t="s">
        <v>130</v>
      </c>
      <c r="E33" s="64" t="s">
        <v>142</v>
      </c>
      <c r="F33" s="48" t="s">
        <v>49</v>
      </c>
      <c r="G33" s="48" t="s">
        <v>88</v>
      </c>
      <c r="H33" s="48" t="s">
        <v>88</v>
      </c>
      <c r="I33" s="48" t="s">
        <v>49</v>
      </c>
      <c r="J33" s="37"/>
    </row>
    <row r="34" spans="1:10">
      <c r="A34" s="37" t="s">
        <v>89</v>
      </c>
      <c r="B34" s="37" t="s">
        <v>90</v>
      </c>
      <c r="C34" s="63" t="s">
        <v>129</v>
      </c>
      <c r="D34" s="63" t="s">
        <v>130</v>
      </c>
      <c r="E34" s="64" t="s">
        <v>143</v>
      </c>
      <c r="F34" s="48" t="s">
        <v>88</v>
      </c>
      <c r="G34" s="48" t="s">
        <v>88</v>
      </c>
      <c r="H34" s="48" t="s">
        <v>88</v>
      </c>
      <c r="I34" s="48" t="s">
        <v>49</v>
      </c>
      <c r="J34" s="37"/>
    </row>
    <row r="35" spans="1:10">
      <c r="A35" s="37" t="s">
        <v>89</v>
      </c>
      <c r="B35" s="37" t="s">
        <v>90</v>
      </c>
      <c r="C35" s="63" t="s">
        <v>129</v>
      </c>
      <c r="D35" s="63" t="s">
        <v>130</v>
      </c>
      <c r="E35" s="64" t="s">
        <v>144</v>
      </c>
      <c r="F35" s="48" t="s">
        <v>49</v>
      </c>
      <c r="G35" s="48" t="s">
        <v>49</v>
      </c>
      <c r="H35" s="48" t="s">
        <v>88</v>
      </c>
      <c r="I35" s="48" t="s">
        <v>49</v>
      </c>
      <c r="J35" s="37"/>
    </row>
    <row r="36" spans="1:10">
      <c r="A36" s="37" t="s">
        <v>83</v>
      </c>
      <c r="B36" s="37" t="s">
        <v>102</v>
      </c>
      <c r="C36" s="63" t="s">
        <v>83</v>
      </c>
      <c r="D36" s="63" t="s">
        <v>108</v>
      </c>
      <c r="E36" s="64" t="s">
        <v>145</v>
      </c>
      <c r="F36" s="48" t="s">
        <v>49</v>
      </c>
      <c r="G36" s="48" t="s">
        <v>88</v>
      </c>
      <c r="H36" s="48" t="s">
        <v>49</v>
      </c>
      <c r="I36" s="48" t="s">
        <v>88</v>
      </c>
      <c r="J36" s="37"/>
    </row>
    <row r="37" spans="1:10">
      <c r="A37" s="37" t="s">
        <v>83</v>
      </c>
      <c r="B37" s="37" t="s">
        <v>102</v>
      </c>
      <c r="C37" s="63" t="s">
        <v>85</v>
      </c>
      <c r="D37" s="63" t="s">
        <v>146</v>
      </c>
      <c r="E37" s="64" t="s">
        <v>147</v>
      </c>
      <c r="F37" s="48" t="s">
        <v>49</v>
      </c>
      <c r="G37" s="48" t="s">
        <v>88</v>
      </c>
      <c r="H37" s="48" t="s">
        <v>49</v>
      </c>
      <c r="I37" s="48" t="s">
        <v>88</v>
      </c>
      <c r="J37" s="37"/>
    </row>
    <row r="38" spans="1:10">
      <c r="A38" s="37" t="s">
        <v>83</v>
      </c>
      <c r="B38" s="37" t="s">
        <v>102</v>
      </c>
      <c r="C38" s="63" t="s">
        <v>129</v>
      </c>
      <c r="D38" s="63" t="s">
        <v>130</v>
      </c>
      <c r="E38" s="64" t="s">
        <v>148</v>
      </c>
      <c r="F38" s="48" t="s">
        <v>88</v>
      </c>
      <c r="G38" s="48" t="s">
        <v>88</v>
      </c>
      <c r="H38" s="48" t="s">
        <v>49</v>
      </c>
      <c r="I38" s="48" t="s">
        <v>88</v>
      </c>
      <c r="J38" s="37"/>
    </row>
    <row r="39" spans="1:10">
      <c r="A39" s="37" t="s">
        <v>149</v>
      </c>
      <c r="B39" s="37" t="s">
        <v>107</v>
      </c>
      <c r="C39" s="63" t="s">
        <v>98</v>
      </c>
      <c r="D39" s="63" t="s">
        <v>150</v>
      </c>
      <c r="E39" s="64" t="s">
        <v>151</v>
      </c>
      <c r="F39" s="48" t="s">
        <v>49</v>
      </c>
      <c r="G39" s="48" t="s">
        <v>88</v>
      </c>
      <c r="H39" s="48" t="s">
        <v>49</v>
      </c>
      <c r="I39" s="48" t="s">
        <v>88</v>
      </c>
      <c r="J39" s="37"/>
    </row>
    <row r="40" spans="1:10">
      <c r="A40" s="37" t="s">
        <v>100</v>
      </c>
      <c r="B40" s="37" t="s">
        <v>97</v>
      </c>
      <c r="C40" s="63" t="s">
        <v>91</v>
      </c>
      <c r="D40" s="63" t="s">
        <v>152</v>
      </c>
      <c r="E40" s="64" t="s">
        <v>153</v>
      </c>
      <c r="F40" s="48" t="s">
        <v>49</v>
      </c>
      <c r="G40" s="48" t="s">
        <v>88</v>
      </c>
      <c r="H40" s="48" t="s">
        <v>88</v>
      </c>
      <c r="I40" s="48" t="s">
        <v>88</v>
      </c>
      <c r="J40" s="37"/>
    </row>
    <row r="41" spans="1:10">
      <c r="A41" s="37" t="s">
        <v>89</v>
      </c>
      <c r="B41" s="37" t="s">
        <v>90</v>
      </c>
      <c r="C41" s="37" t="s">
        <v>91</v>
      </c>
      <c r="D41" s="37" t="s">
        <v>154</v>
      </c>
      <c r="E41" s="41" t="s">
        <v>155</v>
      </c>
      <c r="F41" s="48" t="s">
        <v>49</v>
      </c>
      <c r="G41" s="48" t="s">
        <v>49</v>
      </c>
      <c r="H41" s="48" t="s">
        <v>88</v>
      </c>
      <c r="I41" s="48" t="s">
        <v>88</v>
      </c>
      <c r="J41" s="37"/>
    </row>
    <row r="42" spans="1:10">
      <c r="A42" s="37" t="s">
        <v>89</v>
      </c>
      <c r="B42" s="37" t="s">
        <v>90</v>
      </c>
      <c r="C42" s="37" t="s">
        <v>129</v>
      </c>
      <c r="D42" s="37" t="s">
        <v>130</v>
      </c>
      <c r="E42" s="41" t="s">
        <v>156</v>
      </c>
      <c r="F42" s="48" t="s">
        <v>88</v>
      </c>
      <c r="G42" s="48" t="s">
        <v>88</v>
      </c>
      <c r="H42" s="48" t="s">
        <v>49</v>
      </c>
      <c r="I42" s="48" t="s">
        <v>88</v>
      </c>
      <c r="J42" s="37"/>
    </row>
    <row r="43" spans="1:10">
      <c r="A43" s="37"/>
      <c r="B43" s="37"/>
      <c r="C43" s="37"/>
      <c r="D43" s="37"/>
      <c r="E43" s="46" t="s">
        <v>157</v>
      </c>
      <c r="F43" s="48" t="s">
        <v>49</v>
      </c>
      <c r="G43" s="48" t="s">
        <v>88</v>
      </c>
      <c r="H43" s="48" t="s">
        <v>88</v>
      </c>
      <c r="I43" s="48" t="s">
        <v>88</v>
      </c>
      <c r="J43" s="37"/>
    </row>
    <row r="44" spans="1:10" ht="15" thickBot="1">
      <c r="A44" s="38"/>
      <c r="B44" s="38"/>
      <c r="C44" s="38"/>
      <c r="D44" s="38"/>
      <c r="E44" s="47"/>
      <c r="F44" s="50"/>
      <c r="G44" s="50"/>
      <c r="H44" s="50"/>
      <c r="I44" s="50"/>
      <c r="J44" s="38"/>
    </row>
  </sheetData>
  <autoFilter ref="A3:J44" xr:uid="{00000000-0009-0000-0000-000002000000}"/>
  <mergeCells count="1">
    <mergeCell ref="E1:J1"/>
  </mergeCells>
  <dataValidations count="1">
    <dataValidation type="list" allowBlank="1" showInputMessage="1" showErrorMessage="1" sqref="F43:I43" xr:uid="{00000000-0002-0000-0200-000000000000}">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18"/>
  <sheetViews>
    <sheetView topLeftCell="A4" zoomScale="69" zoomScaleNormal="69" workbookViewId="0">
      <selection activeCell="C17" sqref="C17"/>
    </sheetView>
  </sheetViews>
  <sheetFormatPr defaultColWidth="9.140625" defaultRowHeight="14.45"/>
  <cols>
    <col min="1" max="1" width="9.140625" style="1"/>
    <col min="2" max="2" width="44.42578125" style="1" customWidth="1"/>
    <col min="3" max="3" width="56.42578125" style="26" customWidth="1"/>
    <col min="4" max="4" width="16.42578125" style="1" customWidth="1"/>
    <col min="5" max="5" width="85.28515625" style="1" customWidth="1"/>
    <col min="6" max="16384" width="9.140625" style="1"/>
  </cols>
  <sheetData>
    <row r="1" spans="1:5" s="3" customFormat="1" ht="13.5" customHeight="1">
      <c r="B1" s="4"/>
      <c r="C1" s="5"/>
      <c r="D1" s="4"/>
      <c r="E1" s="4"/>
    </row>
    <row r="2" spans="1:5" s="3" customFormat="1" hidden="1">
      <c r="B2" s="4"/>
      <c r="C2" s="5"/>
      <c r="D2" s="4"/>
      <c r="E2" s="4"/>
    </row>
    <row r="3" spans="1:5" s="3" customFormat="1" ht="26.1">
      <c r="B3" s="6" t="s">
        <v>158</v>
      </c>
      <c r="C3" s="5"/>
      <c r="D3" s="4"/>
      <c r="E3" s="4"/>
    </row>
    <row r="4" spans="1:5" s="3" customFormat="1" ht="26.1">
      <c r="B4" s="6"/>
      <c r="C4" s="5"/>
      <c r="D4" s="4"/>
      <c r="E4" s="4"/>
    </row>
    <row r="5" spans="1:5" s="7" customFormat="1" ht="15.6">
      <c r="B5" s="146" t="s">
        <v>159</v>
      </c>
      <c r="C5" s="147"/>
      <c r="D5" s="147"/>
      <c r="E5" s="147"/>
    </row>
    <row r="6" spans="1:5" s="3" customFormat="1" ht="26.1">
      <c r="B6" s="8"/>
      <c r="C6" s="36"/>
    </row>
    <row r="7" spans="1:5" s="3" customFormat="1" ht="30.95">
      <c r="B7" s="9" t="s">
        <v>160</v>
      </c>
      <c r="C7" s="10" t="s">
        <v>161</v>
      </c>
      <c r="D7" s="11" t="s">
        <v>162</v>
      </c>
      <c r="E7" s="12" t="s">
        <v>163</v>
      </c>
    </row>
    <row r="8" spans="1:5" s="3" customFormat="1" ht="15.6">
      <c r="B8" s="9" t="s">
        <v>164</v>
      </c>
      <c r="C8" s="10" t="s">
        <v>165</v>
      </c>
      <c r="D8" s="9" t="s">
        <v>166</v>
      </c>
      <c r="E8" s="12" t="s">
        <v>167</v>
      </c>
    </row>
    <row r="9" spans="1:5" s="3" customFormat="1" ht="26.1">
      <c r="B9" s="8"/>
      <c r="C9" s="36"/>
    </row>
    <row r="10" spans="1:5" s="3" customFormat="1">
      <c r="B10" s="13" t="s">
        <v>168</v>
      </c>
      <c r="C10" s="14" t="s">
        <v>169</v>
      </c>
      <c r="D10" s="13" t="s">
        <v>170</v>
      </c>
      <c r="E10" s="15" t="s">
        <v>171</v>
      </c>
    </row>
    <row r="11" spans="1:5" ht="87">
      <c r="A11" s="35">
        <v>1</v>
      </c>
      <c r="B11" s="16" t="s">
        <v>172</v>
      </c>
      <c r="C11" s="17" t="s">
        <v>173</v>
      </c>
      <c r="D11" s="18"/>
      <c r="E11" s="19" t="s">
        <v>174</v>
      </c>
    </row>
    <row r="12" spans="1:5" ht="72.599999999999994" hidden="1">
      <c r="A12" s="35">
        <v>2</v>
      </c>
      <c r="B12" s="16" t="s">
        <v>175</v>
      </c>
      <c r="C12" s="17" t="s">
        <v>176</v>
      </c>
      <c r="D12" s="18"/>
      <c r="E12" s="19" t="s">
        <v>177</v>
      </c>
    </row>
    <row r="13" spans="1:5" ht="87">
      <c r="A13" s="35">
        <v>2</v>
      </c>
      <c r="B13" s="16" t="s">
        <v>178</v>
      </c>
      <c r="C13" s="17" t="s">
        <v>179</v>
      </c>
      <c r="D13" s="18"/>
      <c r="E13" s="19" t="s">
        <v>180</v>
      </c>
    </row>
    <row r="14" spans="1:5" ht="87" hidden="1">
      <c r="A14" s="35"/>
      <c r="B14" s="16" t="s">
        <v>181</v>
      </c>
      <c r="C14" s="17" t="s">
        <v>182</v>
      </c>
      <c r="D14" s="18"/>
      <c r="E14" s="20" t="s">
        <v>183</v>
      </c>
    </row>
    <row r="15" spans="1:5" ht="116.1">
      <c r="A15" s="35">
        <v>3</v>
      </c>
      <c r="B15" s="21" t="s">
        <v>66</v>
      </c>
      <c r="C15" s="17" t="s">
        <v>184</v>
      </c>
      <c r="D15" s="18"/>
      <c r="E15" s="22" t="s">
        <v>185</v>
      </c>
    </row>
    <row r="16" spans="1:5" ht="87.95">
      <c r="A16" s="35">
        <v>4</v>
      </c>
      <c r="B16" s="23" t="s">
        <v>186</v>
      </c>
      <c r="C16" s="17" t="s">
        <v>187</v>
      </c>
      <c r="D16" s="18"/>
      <c r="E16" s="24" t="s">
        <v>188</v>
      </c>
    </row>
    <row r="18" spans="2:2" ht="18.600000000000001">
      <c r="B18" s="25"/>
    </row>
  </sheetData>
  <mergeCells count="1">
    <mergeCell ref="B5:E5"/>
  </mergeCells>
  <dataValidations count="1">
    <dataValidation type="list" allowBlank="1" showInputMessage="1" showErrorMessage="1" sqref="D11:D16" xr:uid="{00000000-0002-0000-0300-000000000000}">
      <formula1>"Yes,No,N/A"</formula1>
    </dataValidation>
  </dataValidations>
  <pageMargins left="0.70866141732283472" right="0.70866141732283472" top="0.74803149606299213" bottom="0.74803149606299213" header="0.31496062992125984" footer="0.31496062992125984"/>
  <pageSetup paperSize="9" scale="61"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81A2-0947-4F72-AB21-ABF7BDF8098A}">
  <sheetPr codeName="Sheet5"/>
  <dimension ref="A1:D16"/>
  <sheetViews>
    <sheetView workbookViewId="0">
      <selection activeCell="C13" sqref="C13"/>
    </sheetView>
  </sheetViews>
  <sheetFormatPr defaultColWidth="8.7109375" defaultRowHeight="14.45"/>
  <cols>
    <col min="1" max="1" width="31" style="35" customWidth="1"/>
    <col min="2" max="2" width="26.85546875" style="106" customWidth="1"/>
    <col min="3" max="3" width="35.140625" style="106" customWidth="1"/>
    <col min="4" max="4" width="44.42578125" style="35" customWidth="1"/>
    <col min="5" max="16384" width="8.7109375" style="35"/>
  </cols>
  <sheetData>
    <row r="1" spans="1:4">
      <c r="A1" s="58" t="s">
        <v>42</v>
      </c>
      <c r="B1" s="58" t="s">
        <v>189</v>
      </c>
      <c r="C1" s="58" t="s">
        <v>190</v>
      </c>
      <c r="D1" s="60" t="s">
        <v>45</v>
      </c>
    </row>
    <row r="2" spans="1:4" ht="57.95">
      <c r="A2" s="33" t="s">
        <v>46</v>
      </c>
      <c r="B2" s="57" t="s">
        <v>47</v>
      </c>
      <c r="C2" s="57" t="s">
        <v>48</v>
      </c>
      <c r="D2" s="34" t="s">
        <v>49</v>
      </c>
    </row>
    <row r="3" spans="1:4" ht="57.95">
      <c r="A3" s="33" t="s">
        <v>46</v>
      </c>
      <c r="B3" s="57" t="s">
        <v>50</v>
      </c>
      <c r="C3" s="57" t="s">
        <v>51</v>
      </c>
      <c r="D3" s="34" t="s">
        <v>49</v>
      </c>
    </row>
    <row r="4" spans="1:4" s="41" customFormat="1" ht="43.5">
      <c r="A4" s="33" t="s">
        <v>52</v>
      </c>
      <c r="B4" s="57" t="s">
        <v>53</v>
      </c>
      <c r="C4" s="57" t="s">
        <v>54</v>
      </c>
      <c r="D4" s="34"/>
    </row>
    <row r="5" spans="1:4" ht="43.5">
      <c r="A5" s="33" t="s">
        <v>52</v>
      </c>
      <c r="B5" s="57" t="s">
        <v>53</v>
      </c>
      <c r="C5" s="57" t="s">
        <v>55</v>
      </c>
      <c r="D5" s="34" t="s">
        <v>49</v>
      </c>
    </row>
    <row r="6" spans="1:4" ht="43.5">
      <c r="A6" s="33" t="s">
        <v>52</v>
      </c>
      <c r="B6" s="57" t="s">
        <v>53</v>
      </c>
      <c r="C6" s="57" t="s">
        <v>56</v>
      </c>
      <c r="D6" s="34" t="s">
        <v>49</v>
      </c>
    </row>
    <row r="7" spans="1:4" ht="72.599999999999994">
      <c r="A7" s="33" t="s">
        <v>52</v>
      </c>
      <c r="B7" s="57" t="s">
        <v>53</v>
      </c>
      <c r="C7" s="57" t="s">
        <v>57</v>
      </c>
      <c r="D7" s="34" t="s">
        <v>49</v>
      </c>
    </row>
    <row r="8" spans="1:4" ht="43.5">
      <c r="A8" s="33" t="s">
        <v>58</v>
      </c>
      <c r="B8" s="57" t="s">
        <v>59</v>
      </c>
      <c r="C8" s="104" t="s">
        <v>60</v>
      </c>
      <c r="D8" s="34" t="s">
        <v>49</v>
      </c>
    </row>
    <row r="9" spans="1:4" ht="29.1">
      <c r="A9" s="33" t="s">
        <v>58</v>
      </c>
      <c r="B9" s="57" t="s">
        <v>53</v>
      </c>
      <c r="C9" s="57" t="s">
        <v>61</v>
      </c>
      <c r="D9" s="34" t="s">
        <v>49</v>
      </c>
    </row>
    <row r="10" spans="1:4" ht="43.5">
      <c r="A10" s="33" t="s">
        <v>191</v>
      </c>
      <c r="B10" s="57" t="s">
        <v>59</v>
      </c>
      <c r="C10" s="57" t="s">
        <v>192</v>
      </c>
      <c r="D10" s="34" t="s">
        <v>49</v>
      </c>
    </row>
    <row r="11" spans="1:4" ht="57.95">
      <c r="A11" s="33" t="s">
        <v>191</v>
      </c>
      <c r="B11" s="57" t="s">
        <v>47</v>
      </c>
      <c r="C11" s="57" t="s">
        <v>64</v>
      </c>
      <c r="D11" s="34" t="s">
        <v>49</v>
      </c>
    </row>
    <row r="12" spans="1:4" s="41" customFormat="1" ht="43.5">
      <c r="A12" s="33" t="s">
        <v>191</v>
      </c>
      <c r="B12" s="57" t="s">
        <v>47</v>
      </c>
      <c r="C12" s="57" t="s">
        <v>193</v>
      </c>
      <c r="D12" s="34" t="s">
        <v>49</v>
      </c>
    </row>
    <row r="13" spans="1:4" ht="72.599999999999994">
      <c r="A13" s="33" t="s">
        <v>66</v>
      </c>
      <c r="B13" s="57" t="s">
        <v>59</v>
      </c>
      <c r="C13" s="57" t="s">
        <v>67</v>
      </c>
      <c r="D13" s="34" t="s">
        <v>49</v>
      </c>
    </row>
    <row r="14" spans="1:4" ht="43.5">
      <c r="A14" s="30" t="s">
        <v>66</v>
      </c>
      <c r="B14" s="105" t="s">
        <v>59</v>
      </c>
      <c r="C14" s="105" t="s">
        <v>68</v>
      </c>
      <c r="D14" s="32" t="s">
        <v>69</v>
      </c>
    </row>
    <row r="15" spans="1:4" ht="57.95">
      <c r="A15" s="33" t="s">
        <v>66</v>
      </c>
      <c r="B15" s="57" t="s">
        <v>59</v>
      </c>
      <c r="C15" s="57" t="s">
        <v>70</v>
      </c>
      <c r="D15" s="34" t="s">
        <v>49</v>
      </c>
    </row>
    <row r="16" spans="1:4" ht="57.95">
      <c r="A16" s="30" t="s">
        <v>66</v>
      </c>
      <c r="B16" s="105" t="s">
        <v>59</v>
      </c>
      <c r="C16" s="105" t="s">
        <v>71</v>
      </c>
      <c r="D16" s="32" t="s">
        <v>69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5D35-097F-4565-A395-F4AD2B487AF9}">
  <sheetPr codeName="Sheet6"/>
  <dimension ref="A1:G4"/>
  <sheetViews>
    <sheetView topLeftCell="D1" zoomScaleNormal="100" workbookViewId="0">
      <selection activeCell="E3" sqref="E3"/>
    </sheetView>
  </sheetViews>
  <sheetFormatPr defaultRowHeight="14.45"/>
  <cols>
    <col min="1" max="1" width="19.7109375" style="107" customWidth="1"/>
    <col min="2" max="2" width="21.85546875" style="107" customWidth="1"/>
    <col min="3" max="3" width="33.28515625" style="107" customWidth="1"/>
    <col min="4" max="4" width="40.5703125" customWidth="1"/>
    <col min="5" max="5" width="39.7109375" customWidth="1"/>
    <col min="6" max="6" width="35.85546875" customWidth="1"/>
    <col min="7" max="7" width="50.28515625" customWidth="1"/>
  </cols>
  <sheetData>
    <row r="1" spans="1:7" ht="29.1">
      <c r="A1" s="111" t="s">
        <v>42</v>
      </c>
      <c r="B1" s="111" t="s">
        <v>194</v>
      </c>
      <c r="C1" s="111" t="s">
        <v>195</v>
      </c>
      <c r="D1" s="108" t="s">
        <v>196</v>
      </c>
      <c r="E1" s="109" t="s">
        <v>197</v>
      </c>
      <c r="F1" s="110" t="s">
        <v>198</v>
      </c>
      <c r="G1" s="110" t="s">
        <v>199</v>
      </c>
    </row>
    <row r="2" spans="1:7" ht="8.4499999999999993" customHeight="1">
      <c r="D2" s="35"/>
      <c r="E2" s="35"/>
      <c r="F2" s="35"/>
      <c r="G2" s="35"/>
    </row>
    <row r="3" spans="1:7" s="35" customFormat="1" ht="159.6">
      <c r="A3" s="112" t="s">
        <v>66</v>
      </c>
      <c r="B3" s="112" t="s">
        <v>59</v>
      </c>
      <c r="C3" s="112" t="s">
        <v>68</v>
      </c>
      <c r="D3" s="19" t="s">
        <v>200</v>
      </c>
      <c r="E3" s="19" t="s">
        <v>201</v>
      </c>
      <c r="F3" s="19" t="s">
        <v>202</v>
      </c>
      <c r="G3" s="19" t="s">
        <v>203</v>
      </c>
    </row>
    <row r="4" spans="1:7" s="35" customFormat="1" ht="159.6">
      <c r="A4" s="112" t="s">
        <v>66</v>
      </c>
      <c r="B4" s="112" t="s">
        <v>59</v>
      </c>
      <c r="C4" s="112" t="s">
        <v>71</v>
      </c>
      <c r="D4" s="19" t="s">
        <v>200</v>
      </c>
      <c r="E4" s="19" t="s">
        <v>201</v>
      </c>
      <c r="F4" s="19" t="s">
        <v>204</v>
      </c>
      <c r="G4" s="19" t="s">
        <v>205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A4B11FC50BE94DA52DBD39588CB503" ma:contentTypeVersion="11" ma:contentTypeDescription="Create a new document." ma:contentTypeScope="" ma:versionID="c7b88218289ba33fdebcdbc8dcc691ce">
  <xsd:schema xmlns:xsd="http://www.w3.org/2001/XMLSchema" xmlns:xs="http://www.w3.org/2001/XMLSchema" xmlns:p="http://schemas.microsoft.com/office/2006/metadata/properties" xmlns:ns2="38f3432f-a04b-489d-b269-3be2727a4a3c" xmlns:ns3="66e1bbde-16dd-49de-9a92-988d359cd6e4" xmlns:ns4="d5a870f0-9a85-4d6f-bf14-9417c29fc7c9" targetNamespace="http://schemas.microsoft.com/office/2006/metadata/properties" ma:root="true" ma:fieldsID="24b045ce9824592e183f790742e5cccf" ns2:_="" ns3:_="" ns4:_="">
    <xsd:import namespace="38f3432f-a04b-489d-b269-3be2727a4a3c"/>
    <xsd:import namespace="66e1bbde-16dd-49de-9a92-988d359cd6e4"/>
    <xsd:import namespace="d5a870f0-9a85-4d6f-bf14-9417c29fc7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4: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3432f-a04b-489d-b269-3be2727a4a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a870f0-9a85-4d6f-bf14-9417c29fc7c9"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E632D6-E6E7-4A3B-87BD-2B8355BA765D}"/>
</file>

<file path=customXml/itemProps2.xml><?xml version="1.0" encoding="utf-8"?>
<ds:datastoreItem xmlns:ds="http://schemas.openxmlformats.org/officeDocument/2006/customXml" ds:itemID="{22B03C14-42A8-4DA6-BB04-FCE398BED726}"/>
</file>

<file path=customXml/itemProps3.xml><?xml version="1.0" encoding="utf-8"?>
<ds:datastoreItem xmlns:ds="http://schemas.openxmlformats.org/officeDocument/2006/customXml" ds:itemID="{803160F5-DB95-4F1F-873F-1A7C9516D0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William.Marshall</dc:creator>
  <cp:keywords/>
  <dc:description/>
  <cp:lastModifiedBy>Ritchie, Nathalie</cp:lastModifiedBy>
  <cp:revision/>
  <dcterms:created xsi:type="dcterms:W3CDTF">2017-04-24T12:39:40Z</dcterms:created>
  <dcterms:modified xsi:type="dcterms:W3CDTF">2021-06-17T07:50:29Z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0x0101006BA4B11FC50BE94DA52DBD39588CB503</vt:lpwstr>
  </property>
  <property fmtid="{D5CDD505-2E9C-101B-9397-08002B2CF9AE}" pid="3" name="_NewReviewCycle">
    <vt:lpwstr/>
  </property>
</Properties>
</file>